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/>
  <c r="H7"/>
  <c r="I13"/>
  <c r="H13"/>
  <c r="G20" l="1"/>
  <c r="I18"/>
  <c r="H18"/>
  <c r="G16"/>
  <c r="G30"/>
  <c r="G27"/>
  <c r="G23"/>
  <c r="I21"/>
  <c r="H21"/>
  <c r="G29"/>
  <c r="G28"/>
  <c r="G26"/>
  <c r="I24"/>
  <c r="G15"/>
  <c r="G17"/>
  <c r="G12"/>
  <c r="G11"/>
  <c r="G10"/>
  <c r="I7"/>
  <c r="H5" l="1"/>
  <c r="I5"/>
  <c r="G18"/>
  <c r="G13"/>
  <c r="G21"/>
  <c r="G9"/>
  <c r="G24"/>
  <c r="G7"/>
  <c r="G5" l="1"/>
</calcChain>
</file>

<file path=xl/sharedStrings.xml><?xml version="1.0" encoding="utf-8"?>
<sst xmlns="http://schemas.openxmlformats.org/spreadsheetml/2006/main" count="38" uniqueCount="32">
  <si>
    <t>тыс.рублей</t>
  </si>
  <si>
    <t>Наименование расходов</t>
  </si>
  <si>
    <t>Неисполнен-ные расходы по поручениям</t>
  </si>
  <si>
    <t>Сврбодный остаток лимита</t>
  </si>
  <si>
    <t>II</t>
  </si>
  <si>
    <t>III</t>
  </si>
  <si>
    <t>IY</t>
  </si>
  <si>
    <t>Всего</t>
  </si>
  <si>
    <t>РТ</t>
  </si>
  <si>
    <t>РФ</t>
  </si>
  <si>
    <t>Всего по Госпрограмме:</t>
  </si>
  <si>
    <t>в т.ч.:</t>
  </si>
  <si>
    <t>Подпрограмма "Охрана и защита лесов на 2014 - 2020 годы" - всего</t>
  </si>
  <si>
    <t>Обеспечение деятельности специализированных учреждений по тушению лесных пожаров</t>
  </si>
  <si>
    <t>Противопожарные мероприятия</t>
  </si>
  <si>
    <t>Приобретение противопожарного специализированного оборудования и инвентаря</t>
  </si>
  <si>
    <t xml:space="preserve">Лесопатологические обследования, локализация и ликвидация очагов распространения вредных организмов, санитарно-оздоровительные мероприятия </t>
  </si>
  <si>
    <t>Подпрограмма "Использование лесов на 2014 - 2020 годы" - всего</t>
  </si>
  <si>
    <t>Отвод и таксация лесосек</t>
  </si>
  <si>
    <t>Приобретение лесозаготовительных машин, лесопильного  и деревообрабатывающего оборудования, транспортных средств</t>
  </si>
  <si>
    <t>Управление в сфере лесных отношений</t>
  </si>
  <si>
    <t>Подпрограмма "Воспроизводство лесов на 2014 - 2020 годы" - всего</t>
  </si>
  <si>
    <t>Приобретение машин и оборудования для воспроизводства лесов</t>
  </si>
  <si>
    <t>Воспроизводство лесов и лесоразведение</t>
  </si>
  <si>
    <t>Приобретение машин и оборудования для питомников, оборудования для сбора и обработки семян</t>
  </si>
  <si>
    <t>Выращивание стандартного посадочного материала для восстановления и лесоразведения</t>
  </si>
  <si>
    <t>Создание защитных противоэрозийных лесных насаждений (древеснокустарниковая растительность)</t>
  </si>
  <si>
    <t>Подпрограмма "Строительство и содержание лесных дорог на 2014-2020 годы" - всего</t>
  </si>
  <si>
    <t>Приобретение техники и устройство дорожного полотна</t>
  </si>
  <si>
    <t>Подпрограмма "Обеспечение реализации Государственной программы Республики Татарстан "Развитие лесного хозяйства Республики Татарстан на 2014 - 2020 годы" - всего</t>
  </si>
  <si>
    <t xml:space="preserve">Распределение средств на лесное хозяйство за 1 квартал 2016 года </t>
  </si>
  <si>
    <t>кассовый расход 
за 1 квартал 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</si>
</sst>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6" fillId="0" borderId="0" xfId="1" applyFont="1"/>
    <xf numFmtId="4" fontId="7" fillId="0" borderId="2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0" xfId="1" applyFont="1"/>
    <xf numFmtId="164" fontId="9" fillId="0" borderId="1" xfId="1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164" fontId="8" fillId="0" borderId="1" xfId="1" applyNumberFormat="1" applyFont="1" applyBorder="1" applyAlignment="1">
      <alignment horizontal="center" vertical="center" wrapText="1"/>
    </xf>
    <xf numFmtId="0" fontId="4" fillId="0" borderId="0" xfId="1" applyFont="1" applyFill="1"/>
    <xf numFmtId="164" fontId="9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4" fillId="0" borderId="1" xfId="1" applyFont="1" applyBorder="1"/>
    <xf numFmtId="0" fontId="1" fillId="0" borderId="0" xfId="1" applyAlignment="1">
      <alignment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5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zoomScaleSheetLayoutView="120" zoomScalePageLayoutView="120" workbookViewId="0">
      <selection activeCell="H5" sqref="H5"/>
    </sheetView>
  </sheetViews>
  <sheetFormatPr defaultRowHeight="12.75"/>
  <cols>
    <col min="1" max="1" width="54.85546875" style="29" customWidth="1"/>
    <col min="2" max="2" width="13.7109375" style="1" hidden="1" customWidth="1"/>
    <col min="3" max="3" width="12.7109375" style="1" hidden="1" customWidth="1"/>
    <col min="4" max="4" width="14.85546875" style="1" hidden="1" customWidth="1"/>
    <col min="5" max="5" width="13" style="1" hidden="1" customWidth="1"/>
    <col min="6" max="6" width="13.42578125" style="1" hidden="1" customWidth="1"/>
    <col min="7" max="9" width="16.85546875" style="1" customWidth="1"/>
    <col min="10" max="16384" width="9.140625" style="1"/>
  </cols>
  <sheetData>
    <row r="1" spans="1:9" ht="18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8.75">
      <c r="A2" s="2"/>
      <c r="B2" s="2"/>
      <c r="C2" s="2"/>
      <c r="D2" s="2"/>
      <c r="E2" s="2"/>
      <c r="F2" s="2"/>
      <c r="G2" s="3"/>
      <c r="I2" s="4" t="s">
        <v>0</v>
      </c>
    </row>
    <row r="3" spans="1:9" s="5" customFormat="1" ht="40.5" customHeight="1">
      <c r="A3" s="40" t="s">
        <v>1</v>
      </c>
      <c r="B3" s="40"/>
      <c r="C3" s="40"/>
      <c r="D3" s="40"/>
      <c r="E3" s="40" t="s">
        <v>2</v>
      </c>
      <c r="F3" s="40" t="s">
        <v>3</v>
      </c>
      <c r="G3" s="41" t="s">
        <v>31</v>
      </c>
      <c r="H3" s="41"/>
      <c r="I3" s="41"/>
    </row>
    <row r="4" spans="1:9" ht="20.25">
      <c r="A4" s="40"/>
      <c r="B4" s="6" t="s">
        <v>4</v>
      </c>
      <c r="C4" s="6" t="s">
        <v>5</v>
      </c>
      <c r="D4" s="7" t="s">
        <v>6</v>
      </c>
      <c r="E4" s="40"/>
      <c r="F4" s="40"/>
      <c r="G4" s="8" t="s">
        <v>7</v>
      </c>
      <c r="H4" s="8" t="s">
        <v>8</v>
      </c>
      <c r="I4" s="8" t="s">
        <v>9</v>
      </c>
    </row>
    <row r="5" spans="1:9" s="13" customFormat="1" ht="21.75" customHeight="1">
      <c r="A5" s="9" t="s">
        <v>10</v>
      </c>
      <c r="B5" s="10"/>
      <c r="C5" s="10"/>
      <c r="D5" s="11"/>
      <c r="E5" s="12"/>
      <c r="F5" s="12"/>
      <c r="G5" s="30">
        <f>H5+I5</f>
        <v>121411.4</v>
      </c>
      <c r="H5" s="30">
        <f>H7+H13+H24+H21+H18</f>
        <v>50911.399999999994</v>
      </c>
      <c r="I5" s="30">
        <f>I7+I13+I24+I21+I18</f>
        <v>70500</v>
      </c>
    </row>
    <row r="6" spans="1:9" ht="15" customHeight="1">
      <c r="A6" s="42" t="s">
        <v>11</v>
      </c>
      <c r="B6" s="43"/>
      <c r="C6" s="43"/>
      <c r="D6" s="43"/>
      <c r="E6" s="43"/>
      <c r="F6" s="43"/>
      <c r="G6" s="43"/>
      <c r="H6" s="43"/>
      <c r="I6" s="44"/>
    </row>
    <row r="7" spans="1:9" s="18" customFormat="1" ht="33">
      <c r="A7" s="31" t="s">
        <v>12</v>
      </c>
      <c r="B7" s="15"/>
      <c r="C7" s="15"/>
      <c r="D7" s="16"/>
      <c r="E7" s="17"/>
      <c r="F7" s="17"/>
      <c r="G7" s="30">
        <f t="shared" ref="G7:G30" si="0">H7+I7</f>
        <v>20139.5</v>
      </c>
      <c r="H7" s="30">
        <f>SUM(H9:H12)</f>
        <v>20139.5</v>
      </c>
      <c r="I7" s="30">
        <f>SUM(I9:I12)</f>
        <v>0</v>
      </c>
    </row>
    <row r="8" spans="1:9" ht="15" customHeight="1">
      <c r="A8" s="42" t="s">
        <v>11</v>
      </c>
      <c r="B8" s="43"/>
      <c r="C8" s="43"/>
      <c r="D8" s="43"/>
      <c r="E8" s="43"/>
      <c r="F8" s="43"/>
      <c r="G8" s="43"/>
      <c r="H8" s="43"/>
      <c r="I8" s="44"/>
    </row>
    <row r="9" spans="1:9" ht="33">
      <c r="A9" s="32" t="s">
        <v>13</v>
      </c>
      <c r="B9" s="19"/>
      <c r="C9" s="19"/>
      <c r="D9" s="19"/>
      <c r="E9" s="20"/>
      <c r="F9" s="20"/>
      <c r="G9" s="37">
        <f t="shared" si="0"/>
        <v>11250.4</v>
      </c>
      <c r="H9" s="14">
        <v>11250.4</v>
      </c>
      <c r="I9" s="14"/>
    </row>
    <row r="10" spans="1:9" ht="18.75">
      <c r="A10" s="32" t="s">
        <v>14</v>
      </c>
      <c r="B10" s="19"/>
      <c r="C10" s="19"/>
      <c r="D10" s="19"/>
      <c r="E10" s="20"/>
      <c r="F10" s="20"/>
      <c r="G10" s="37">
        <f t="shared" si="0"/>
        <v>7341.1</v>
      </c>
      <c r="H10" s="14">
        <v>7341.1</v>
      </c>
      <c r="I10" s="38"/>
    </row>
    <row r="11" spans="1:9" ht="33">
      <c r="A11" s="32" t="s">
        <v>15</v>
      </c>
      <c r="B11" s="19"/>
      <c r="C11" s="19"/>
      <c r="D11" s="19"/>
      <c r="E11" s="20"/>
      <c r="F11" s="20"/>
      <c r="G11" s="37">
        <f t="shared" si="0"/>
        <v>1548</v>
      </c>
      <c r="H11" s="14">
        <v>1548</v>
      </c>
      <c r="I11" s="14"/>
    </row>
    <row r="12" spans="1:9" ht="66">
      <c r="A12" s="33" t="s">
        <v>16</v>
      </c>
      <c r="B12" s="19"/>
      <c r="C12" s="19"/>
      <c r="D12" s="19"/>
      <c r="E12" s="20"/>
      <c r="F12" s="20"/>
      <c r="G12" s="37">
        <f>H12+I12</f>
        <v>0</v>
      </c>
      <c r="H12" s="14"/>
      <c r="I12" s="38">
        <v>0</v>
      </c>
    </row>
    <row r="13" spans="1:9" s="18" customFormat="1" ht="33">
      <c r="A13" s="31" t="s">
        <v>17</v>
      </c>
      <c r="B13" s="15"/>
      <c r="C13" s="15"/>
      <c r="D13" s="15"/>
      <c r="E13" s="21"/>
      <c r="F13" s="21"/>
      <c r="G13" s="30">
        <f t="shared" si="0"/>
        <v>15764.6</v>
      </c>
      <c r="H13" s="30">
        <f>SUM(H15:H17)</f>
        <v>15764.6</v>
      </c>
      <c r="I13" s="30">
        <f>SUM(I15:I17)</f>
        <v>0</v>
      </c>
    </row>
    <row r="14" spans="1:9" ht="15" customHeight="1">
      <c r="A14" s="42" t="s">
        <v>11</v>
      </c>
      <c r="B14" s="43"/>
      <c r="C14" s="43"/>
      <c r="D14" s="43"/>
      <c r="E14" s="43"/>
      <c r="F14" s="43"/>
      <c r="G14" s="43"/>
      <c r="H14" s="43"/>
      <c r="I14" s="44"/>
    </row>
    <row r="15" spans="1:9" ht="18.75">
      <c r="A15" s="32" t="s">
        <v>20</v>
      </c>
      <c r="B15" s="22"/>
      <c r="C15" s="22"/>
      <c r="D15" s="22"/>
      <c r="E15" s="22"/>
      <c r="F15" s="22"/>
      <c r="G15" s="37">
        <f>H15+I15</f>
        <v>4204.6000000000004</v>
      </c>
      <c r="H15" s="14">
        <v>4204.6000000000004</v>
      </c>
      <c r="I15" s="14"/>
    </row>
    <row r="16" spans="1:9" s="23" customFormat="1" ht="18.75">
      <c r="A16" s="32" t="s">
        <v>18</v>
      </c>
      <c r="B16" s="19"/>
      <c r="C16" s="19"/>
      <c r="D16" s="19"/>
      <c r="E16" s="20"/>
      <c r="F16" s="20"/>
      <c r="G16" s="37">
        <f>H16+I16</f>
        <v>0</v>
      </c>
      <c r="H16" s="14"/>
      <c r="I16" s="38">
        <v>0</v>
      </c>
    </row>
    <row r="17" spans="1:9" s="23" customFormat="1" ht="49.5">
      <c r="A17" s="34" t="s">
        <v>19</v>
      </c>
      <c r="B17" s="22"/>
      <c r="C17" s="22"/>
      <c r="D17" s="22"/>
      <c r="E17" s="22"/>
      <c r="F17" s="22"/>
      <c r="G17" s="37">
        <f t="shared" si="0"/>
        <v>11560</v>
      </c>
      <c r="H17" s="14">
        <v>11560</v>
      </c>
      <c r="I17" s="14"/>
    </row>
    <row r="18" spans="1:9" s="25" customFormat="1" ht="82.5">
      <c r="A18" s="31" t="s">
        <v>29</v>
      </c>
      <c r="B18" s="24"/>
      <c r="C18" s="24"/>
      <c r="D18" s="24"/>
      <c r="E18" s="24"/>
      <c r="F18" s="24"/>
      <c r="G18" s="30">
        <f>H18+I18</f>
        <v>70500</v>
      </c>
      <c r="H18" s="30">
        <f>SUM(H19:H20)</f>
        <v>0</v>
      </c>
      <c r="I18" s="30">
        <f>SUM(I19:I20)</f>
        <v>70500</v>
      </c>
    </row>
    <row r="19" spans="1:9" ht="15" customHeight="1">
      <c r="A19" s="42" t="s">
        <v>11</v>
      </c>
      <c r="B19" s="43"/>
      <c r="C19" s="43"/>
      <c r="D19" s="43"/>
      <c r="E19" s="43"/>
      <c r="F19" s="43"/>
      <c r="G19" s="43"/>
      <c r="H19" s="43"/>
      <c r="I19" s="44"/>
    </row>
    <row r="20" spans="1:9" s="23" customFormat="1" ht="18.75">
      <c r="A20" s="35" t="s">
        <v>20</v>
      </c>
      <c r="B20" s="22"/>
      <c r="C20" s="22"/>
      <c r="D20" s="22"/>
      <c r="E20" s="22"/>
      <c r="F20" s="22"/>
      <c r="G20" s="37">
        <f t="shared" ref="G20" si="1">H20+I20</f>
        <v>70500</v>
      </c>
      <c r="H20" s="14"/>
      <c r="I20" s="14">
        <v>70500</v>
      </c>
    </row>
    <row r="21" spans="1:9" s="18" customFormat="1" ht="33" customHeight="1">
      <c r="A21" s="36" t="s">
        <v>27</v>
      </c>
      <c r="B21" s="28"/>
      <c r="C21" s="28"/>
      <c r="D21" s="28"/>
      <c r="E21" s="28"/>
      <c r="F21" s="28"/>
      <c r="G21" s="30">
        <f>H21+I21</f>
        <v>1200</v>
      </c>
      <c r="H21" s="30">
        <f>SUM(H23)</f>
        <v>1200</v>
      </c>
      <c r="I21" s="30">
        <f>SUM(I23)</f>
        <v>0</v>
      </c>
    </row>
    <row r="22" spans="1:9" ht="15" customHeight="1">
      <c r="A22" s="42" t="s">
        <v>11</v>
      </c>
      <c r="B22" s="43"/>
      <c r="C22" s="43"/>
      <c r="D22" s="43"/>
      <c r="E22" s="43"/>
      <c r="F22" s="43"/>
      <c r="G22" s="43"/>
      <c r="H22" s="43"/>
      <c r="I22" s="44"/>
    </row>
    <row r="23" spans="1:9" ht="30.75" customHeight="1">
      <c r="A23" s="32" t="s">
        <v>28</v>
      </c>
      <c r="B23" s="27"/>
      <c r="C23" s="27"/>
      <c r="D23" s="27"/>
      <c r="E23" s="27"/>
      <c r="F23" s="27"/>
      <c r="G23" s="37">
        <f t="shared" ref="G23" si="2">H23+I23</f>
        <v>1200</v>
      </c>
      <c r="H23" s="14">
        <v>1200</v>
      </c>
      <c r="I23" s="14">
        <v>0</v>
      </c>
    </row>
    <row r="24" spans="1:9" s="25" customFormat="1" ht="33">
      <c r="A24" s="31" t="s">
        <v>21</v>
      </c>
      <c r="B24" s="24"/>
      <c r="C24" s="24"/>
      <c r="D24" s="24"/>
      <c r="E24" s="24"/>
      <c r="F24" s="24"/>
      <c r="G24" s="30">
        <f t="shared" si="0"/>
        <v>13807.3</v>
      </c>
      <c r="H24" s="30">
        <f>SUM(H26:H30)</f>
        <v>13807.3</v>
      </c>
      <c r="I24" s="30">
        <f>SUM(I26:I30)</f>
        <v>0</v>
      </c>
    </row>
    <row r="25" spans="1:9" ht="15" customHeight="1">
      <c r="A25" s="42" t="s">
        <v>11</v>
      </c>
      <c r="B25" s="43"/>
      <c r="C25" s="43"/>
      <c r="D25" s="43"/>
      <c r="E25" s="43"/>
      <c r="F25" s="43"/>
      <c r="G25" s="43"/>
      <c r="H25" s="43"/>
      <c r="I25" s="44"/>
    </row>
    <row r="26" spans="1:9" s="23" customFormat="1" ht="33">
      <c r="A26" s="33" t="s">
        <v>22</v>
      </c>
      <c r="B26" s="26"/>
      <c r="C26" s="26"/>
      <c r="D26" s="26"/>
      <c r="E26" s="26"/>
      <c r="F26" s="26"/>
      <c r="G26" s="37">
        <f t="shared" si="0"/>
        <v>3481</v>
      </c>
      <c r="H26" s="14">
        <v>3481</v>
      </c>
      <c r="I26" s="14"/>
    </row>
    <row r="27" spans="1:9" s="23" customFormat="1" ht="18.75">
      <c r="A27" s="33" t="s">
        <v>23</v>
      </c>
      <c r="B27" s="26"/>
      <c r="C27" s="26"/>
      <c r="D27" s="26"/>
      <c r="E27" s="26"/>
      <c r="F27" s="26"/>
      <c r="G27" s="37">
        <f t="shared" si="0"/>
        <v>0</v>
      </c>
      <c r="H27" s="14"/>
      <c r="I27" s="38">
        <v>0</v>
      </c>
    </row>
    <row r="28" spans="1:9" s="23" customFormat="1" ht="49.5">
      <c r="A28" s="33" t="s">
        <v>24</v>
      </c>
      <c r="B28" s="26"/>
      <c r="C28" s="26"/>
      <c r="D28" s="26"/>
      <c r="E28" s="26"/>
      <c r="F28" s="26"/>
      <c r="G28" s="37">
        <f t="shared" si="0"/>
        <v>2118</v>
      </c>
      <c r="H28" s="14">
        <v>2118</v>
      </c>
      <c r="I28" s="14"/>
    </row>
    <row r="29" spans="1:9" s="23" customFormat="1" ht="33">
      <c r="A29" s="33" t="s">
        <v>25</v>
      </c>
      <c r="B29" s="26"/>
      <c r="C29" s="26"/>
      <c r="D29" s="26"/>
      <c r="E29" s="26"/>
      <c r="F29" s="26"/>
      <c r="G29" s="37">
        <f t="shared" si="0"/>
        <v>8208.2999999999993</v>
      </c>
      <c r="H29" s="14">
        <v>8208.2999999999993</v>
      </c>
      <c r="I29" s="14"/>
    </row>
    <row r="30" spans="1:9" s="23" customFormat="1" ht="49.5">
      <c r="A30" s="33" t="s">
        <v>26</v>
      </c>
      <c r="B30" s="26"/>
      <c r="C30" s="26"/>
      <c r="D30" s="26"/>
      <c r="E30" s="26"/>
      <c r="F30" s="26"/>
      <c r="G30" s="37">
        <f t="shared" si="0"/>
        <v>0</v>
      </c>
      <c r="H30" s="14"/>
      <c r="I30" s="14"/>
    </row>
    <row r="31" spans="1:9">
      <c r="A31" s="1"/>
    </row>
    <row r="32" spans="1:9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</sheetData>
  <mergeCells count="12">
    <mergeCell ref="A25:I25"/>
    <mergeCell ref="A14:I14"/>
    <mergeCell ref="A8:I8"/>
    <mergeCell ref="A6:I6"/>
    <mergeCell ref="A19:I19"/>
    <mergeCell ref="A22:I22"/>
    <mergeCell ref="A1:I1"/>
    <mergeCell ref="A3:A4"/>
    <mergeCell ref="B3:D3"/>
    <mergeCell ref="E3:E4"/>
    <mergeCell ref="F3:F4"/>
    <mergeCell ref="G3:I3"/>
  </mergeCells>
  <pageMargins left="0.26666666666666666" right="0.25833333333333336" top="0.155" bottom="0.23250000000000001" header="0.3" footer="0.3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2016-03-30T05:26:40Z</dcterms:modified>
</cp:coreProperties>
</file>