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sunov\Desktop\Мосунов\D\Мосунов\АУКЦИОН\Средний и малый бизнес\2019\2019.09.03 Бав Бол Нур\Болгарское\"/>
    </mc:Choice>
  </mc:AlternateContent>
  <bookViews>
    <workbookView xWindow="120" yWindow="1140" windowWidth="9720" windowHeight="6300"/>
  </bookViews>
  <sheets>
    <sheet name="Извещение" sheetId="11" r:id="rId1"/>
  </sheets>
  <definedNames>
    <definedName name="_xlnm._FilterDatabase" localSheetId="0" hidden="1">Извещение!$A$4:$S$33</definedName>
    <definedName name="д1">#REF!</definedName>
    <definedName name="_xlnm.Print_Titles" localSheetId="0">Извещение!$4:$5</definedName>
    <definedName name="ЛУ">#REF!</definedName>
    <definedName name="_xlnm.Print_Area" localSheetId="0">Извещение!$A$1:$W$36</definedName>
  </definedNames>
  <calcPr calcId="162913"/>
</workbook>
</file>

<file path=xl/calcChain.xml><?xml version="1.0" encoding="utf-8"?>
<calcChain xmlns="http://schemas.openxmlformats.org/spreadsheetml/2006/main">
  <c r="K31" i="11" l="1"/>
  <c r="L31" i="11"/>
  <c r="M31" i="11"/>
  <c r="N31" i="11"/>
  <c r="O31" i="11"/>
  <c r="P31" i="11"/>
  <c r="Q31" i="11"/>
  <c r="R31" i="11"/>
  <c r="J31" i="11"/>
  <c r="F31" i="11" l="1"/>
  <c r="Q13" i="11"/>
  <c r="P10" i="11"/>
  <c r="P13" i="11" s="1"/>
  <c r="P6" i="11"/>
  <c r="P9" i="11" s="1"/>
  <c r="Q29" i="11"/>
  <c r="Q25" i="11"/>
  <c r="Q21" i="11"/>
  <c r="Q17" i="11"/>
  <c r="N17" i="11"/>
  <c r="K17" i="11"/>
  <c r="Q9" i="11"/>
</calcChain>
</file>

<file path=xl/sharedStrings.xml><?xml version="1.0" encoding="utf-8"?>
<sst xmlns="http://schemas.openxmlformats.org/spreadsheetml/2006/main" count="91" uniqueCount="48">
  <si>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</si>
  <si>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</si>
  <si>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</si>
  <si>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</si>
  <si>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</si>
  <si>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</si>
  <si>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</si>
  <si>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</si>
  <si>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</si>
  <si>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</si>
  <si>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</si>
  <si>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</si>
  <si>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</si>
  <si>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</si>
  <si>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</si>
  <si>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</si>
  <si>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хворост, неликвид</t>
  </si>
  <si>
    <t>Береза</t>
  </si>
  <si>
    <t>Липа</t>
  </si>
  <si>
    <t>ВСЕГО</t>
  </si>
  <si>
    <t>мягколиственное</t>
  </si>
  <si>
    <t>Аукционная цена, руб</t>
  </si>
  <si>
    <t>Таксовая стоимость, руб</t>
  </si>
  <si>
    <t>кадастровый номер участка</t>
  </si>
  <si>
    <t xml:space="preserve">ВЕДОМОСТЬ </t>
  </si>
  <si>
    <t>Из ведомости исключены все виды ООПТ и резервных лесов, в т.ч. для населения.</t>
  </si>
  <si>
    <t>Руководитель-лесничий</t>
  </si>
  <si>
    <t>/</t>
  </si>
  <si>
    <t>Зам. руководителя-лесничего Мулинов Е.С.</t>
  </si>
  <si>
    <t>Д.В.Зарифуллин</t>
  </si>
  <si>
    <t>Делянки обсчитаны по ставкам 2019 года</t>
  </si>
  <si>
    <t>Сосна</t>
  </si>
  <si>
    <t>ДВР</t>
  </si>
  <si>
    <t>Спасское</t>
  </si>
  <si>
    <t>6Б3ЛП1С</t>
  </si>
  <si>
    <t>80 лет</t>
  </si>
  <si>
    <t>Никольское</t>
  </si>
  <si>
    <t>60 лет</t>
  </si>
  <si>
    <t>7ОС1Б1ЛП1ДН</t>
  </si>
  <si>
    <t>СР</t>
  </si>
  <si>
    <t>Осина</t>
  </si>
  <si>
    <t>Дуб</t>
  </si>
  <si>
    <t>5Б2ОС3С+ЛП</t>
  </si>
  <si>
    <t>85 лет</t>
  </si>
  <si>
    <t>16:37:000000:260</t>
  </si>
  <si>
    <t>16:37:000000:354</t>
  </si>
  <si>
    <t>16:06:000000:451</t>
  </si>
  <si>
    <t>аукционных единиц купли-продажи лесонасаждений  для аукциона (бизнес) Болгарского лесничества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</si>
</sst>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_р_."/>
  </numFmts>
  <fonts count="5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164" fontId="1" fillId="0" borderId="0" xfId="0" applyNumberFormat="1" applyFont="1" applyFill="1" applyAlignment="1" applyProtection="1">
      <alignment horizontal="center" vertical="center"/>
      <protection hidden="1"/>
    </xf>
    <xf numFmtId="3" fontId="0" fillId="0" borderId="0" xfId="0" applyNumberFormat="1"/>
    <xf numFmtId="4" fontId="0" fillId="0" borderId="0" xfId="0" applyNumberFormat="1"/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0" xfId="0" applyNumberFormat="1" applyFont="1" applyFill="1" applyBorder="1" applyAlignment="1" applyProtection="1">
      <alignment horizontal="left" vertical="center"/>
      <protection hidden="1"/>
    </xf>
    <xf numFmtId="2" fontId="1" fillId="0" borderId="4" xfId="0" applyNumberFormat="1" applyFont="1" applyFill="1" applyBorder="1" applyAlignment="1" applyProtection="1">
      <alignment horizontal="left" vertical="center"/>
      <protection hidden="1"/>
    </xf>
    <xf numFmtId="1" fontId="1" fillId="0" borderId="4" xfId="0" applyNumberFormat="1" applyFont="1" applyFill="1" applyBorder="1" applyAlignment="1" applyProtection="1">
      <alignment horizontal="center" vertical="center"/>
      <protection hidden="1"/>
    </xf>
    <xf numFmtId="3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2" borderId="0" xfId="0" applyNumberFormat="1" applyFont="1" applyFill="1" applyBorder="1" applyAlignment="1" applyProtection="1">
      <alignment horizontal="center" vertical="center"/>
      <protection hidden="1"/>
    </xf>
    <xf numFmtId="165" fontId="1" fillId="2" borderId="0" xfId="0" applyNumberFormat="1" applyFont="1" applyFill="1" applyBorder="1" applyAlignment="1" applyProtection="1">
      <alignment horizontal="center" vertical="center"/>
      <protection hidden="1"/>
    </xf>
    <xf numFmtId="2" fontId="2" fillId="2" borderId="1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left" vertical="center" wrapText="1"/>
      <protection hidden="1"/>
    </xf>
    <xf numFmtId="0" fontId="1" fillId="0" borderId="0" xfId="0" applyFont="1" applyFill="1" applyAlignment="1" applyProtection="1">
      <alignment horizontal="left" vertical="center" wrapText="1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Fill="1" applyAlignment="1" applyProtection="1">
      <alignment horizontal="right" vertical="center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1" fillId="2" borderId="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9"/>
  <sheetViews>
    <sheetView tabSelected="1" zoomScale="160" zoomScaleNormal="160" zoomScaleSheetLayoutView="85" workbookViewId="0">
      <selection activeCell="Q31" sqref="Q31:R31"/>
    </sheetView>
  </sheetViews>
  <sheetFormatPr defaultRowHeight="12.75" x14ac:dyDescent="0.2"/>
  <cols>
    <col min="1" max="1" width="4.7109375" style="7" customWidth="1"/>
    <col min="2" max="2" width="19.140625" style="8" customWidth="1"/>
    <col min="3" max="3" width="8.7109375" style="7" customWidth="1"/>
    <col min="4" max="5" width="7.85546875" style="7" customWidth="1"/>
    <col min="6" max="6" width="8.5703125" style="8" customWidth="1"/>
    <col min="7" max="7" width="19.7109375" style="7" customWidth="1"/>
    <col min="8" max="8" width="7.5703125" style="8" customWidth="1"/>
    <col min="9" max="9" width="12.42578125" style="8" customWidth="1"/>
    <col min="10" max="10" width="12" style="9" customWidth="1"/>
    <col min="11" max="11" width="10.5703125" style="9" customWidth="1"/>
    <col min="12" max="12" width="11" style="9" customWidth="1"/>
    <col min="13" max="13" width="10.5703125" style="9" customWidth="1"/>
    <col min="14" max="14" width="11" style="9" customWidth="1"/>
    <col min="15" max="15" width="8.7109375" style="9" customWidth="1"/>
    <col min="16" max="16" width="9.42578125" style="9" customWidth="1"/>
    <col min="17" max="17" width="11.42578125" style="23" customWidth="1"/>
    <col min="18" max="18" width="12.42578125" style="23" customWidth="1"/>
    <col min="19" max="19" width="17.28515625" style="9" customWidth="1"/>
    <col min="20" max="20" width="35.28515625" hidden="1" customWidth="1"/>
    <col min="21" max="21" width="9.140625" style="1" hidden="1" customWidth="1"/>
    <col min="22" max="22" width="12.7109375" style="1" hidden="1" customWidth="1"/>
    <col min="23" max="23" width="9.140625" style="1" hidden="1" customWidth="1"/>
  </cols>
  <sheetData>
    <row r="1" spans="1:26" x14ac:dyDescent="0.2">
      <c r="A1" s="31" t="s">
        <v>24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</row>
    <row r="2" spans="1:26" x14ac:dyDescent="0.2">
      <c r="A2" s="31" t="s">
        <v>47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</row>
    <row r="4" spans="1:26" ht="33" customHeight="1" x14ac:dyDescent="0.2">
      <c r="A4" s="37" t="s">
        <v>0</v>
      </c>
      <c r="B4" s="29" t="s">
        <v>1</v>
      </c>
      <c r="C4" s="37" t="s">
        <v>2</v>
      </c>
      <c r="D4" s="37" t="s">
        <v>3</v>
      </c>
      <c r="E4" s="37" t="s">
        <v>4</v>
      </c>
      <c r="F4" s="29" t="s">
        <v>5</v>
      </c>
      <c r="G4" s="37" t="s">
        <v>6</v>
      </c>
      <c r="H4" s="29" t="s">
        <v>7</v>
      </c>
      <c r="I4" s="29" t="s">
        <v>8</v>
      </c>
      <c r="J4" s="39" t="s">
        <v>9</v>
      </c>
      <c r="K4" s="39"/>
      <c r="L4" s="39"/>
      <c r="M4" s="39"/>
      <c r="N4" s="40" t="s">
        <v>10</v>
      </c>
      <c r="O4" s="40" t="s">
        <v>16</v>
      </c>
      <c r="P4" s="40" t="s">
        <v>11</v>
      </c>
      <c r="Q4" s="46" t="s">
        <v>22</v>
      </c>
      <c r="R4" s="46" t="s">
        <v>21</v>
      </c>
      <c r="S4" s="39" t="s">
        <v>23</v>
      </c>
    </row>
    <row r="5" spans="1:26" ht="24" customHeight="1" x14ac:dyDescent="0.2">
      <c r="A5" s="38"/>
      <c r="B5" s="30"/>
      <c r="C5" s="38"/>
      <c r="D5" s="38"/>
      <c r="E5" s="38"/>
      <c r="F5" s="30"/>
      <c r="G5" s="38"/>
      <c r="H5" s="30"/>
      <c r="I5" s="30"/>
      <c r="J5" s="15" t="s">
        <v>12</v>
      </c>
      <c r="K5" s="15" t="s">
        <v>13</v>
      </c>
      <c r="L5" s="15" t="s">
        <v>14</v>
      </c>
      <c r="M5" s="15" t="s">
        <v>15</v>
      </c>
      <c r="N5" s="41"/>
      <c r="O5" s="41"/>
      <c r="P5" s="41"/>
      <c r="Q5" s="46"/>
      <c r="R5" s="46"/>
      <c r="S5" s="39"/>
    </row>
    <row r="6" spans="1:26" ht="16.149999999999999" customHeight="1" x14ac:dyDescent="0.2">
      <c r="A6" s="2">
        <v>9</v>
      </c>
      <c r="B6" s="3" t="s">
        <v>33</v>
      </c>
      <c r="C6" s="2">
        <v>17</v>
      </c>
      <c r="D6" s="2">
        <v>8</v>
      </c>
      <c r="E6" s="2">
        <v>3</v>
      </c>
      <c r="F6" s="3">
        <v>3.9</v>
      </c>
      <c r="G6" s="2" t="s">
        <v>20</v>
      </c>
      <c r="H6" s="3" t="s">
        <v>32</v>
      </c>
      <c r="I6" s="3" t="s">
        <v>17</v>
      </c>
      <c r="J6" s="19">
        <v>7</v>
      </c>
      <c r="K6" s="19">
        <v>7</v>
      </c>
      <c r="L6" s="19"/>
      <c r="M6" s="19">
        <v>14</v>
      </c>
      <c r="N6" s="19">
        <v>56</v>
      </c>
      <c r="O6" s="19"/>
      <c r="P6" s="19">
        <f>SUM(M6:N6)</f>
        <v>70</v>
      </c>
      <c r="Q6" s="21">
        <v>1437.59</v>
      </c>
      <c r="R6" s="42"/>
      <c r="S6" s="44"/>
      <c r="Y6" s="13"/>
      <c r="Z6" s="14"/>
    </row>
    <row r="7" spans="1:26" ht="16.149999999999999" customHeight="1" x14ac:dyDescent="0.2">
      <c r="A7" s="2"/>
      <c r="B7" s="3"/>
      <c r="C7" s="2"/>
      <c r="D7" s="2"/>
      <c r="E7" s="2"/>
      <c r="F7" s="3"/>
      <c r="G7" s="2" t="s">
        <v>42</v>
      </c>
      <c r="H7" s="3"/>
      <c r="I7" s="3" t="s">
        <v>18</v>
      </c>
      <c r="J7" s="19"/>
      <c r="K7" s="19"/>
      <c r="L7" s="19"/>
      <c r="M7" s="19"/>
      <c r="N7" s="19">
        <v>1</v>
      </c>
      <c r="O7" s="19"/>
      <c r="P7" s="19">
        <v>1</v>
      </c>
      <c r="Q7" s="21">
        <v>1.1299999999999999</v>
      </c>
      <c r="R7" s="43"/>
      <c r="S7" s="45"/>
      <c r="Y7" s="13"/>
      <c r="Z7" s="14"/>
    </row>
    <row r="8" spans="1:26" ht="16.149999999999999" customHeight="1" x14ac:dyDescent="0.2">
      <c r="A8" s="2"/>
      <c r="B8" s="3"/>
      <c r="C8" s="2"/>
      <c r="D8" s="2"/>
      <c r="E8" s="2"/>
      <c r="F8" s="3"/>
      <c r="G8" s="2" t="s">
        <v>43</v>
      </c>
      <c r="H8" s="3"/>
      <c r="I8" s="3" t="s">
        <v>31</v>
      </c>
      <c r="J8" s="19">
        <v>14</v>
      </c>
      <c r="K8" s="19">
        <v>8</v>
      </c>
      <c r="L8" s="19"/>
      <c r="M8" s="19">
        <v>22</v>
      </c>
      <c r="N8" s="19">
        <v>104</v>
      </c>
      <c r="O8" s="19"/>
      <c r="P8" s="19">
        <v>126</v>
      </c>
      <c r="Q8" s="21">
        <v>4255.2</v>
      </c>
      <c r="R8" s="25"/>
      <c r="S8" s="6"/>
      <c r="Y8" s="13"/>
      <c r="Z8" s="14"/>
    </row>
    <row r="9" spans="1:26" ht="16.149999999999999" customHeight="1" x14ac:dyDescent="0.2">
      <c r="A9" s="2"/>
      <c r="B9" s="3"/>
      <c r="C9" s="2"/>
      <c r="D9" s="4"/>
      <c r="E9" s="4"/>
      <c r="F9" s="5"/>
      <c r="G9" s="2"/>
      <c r="H9" s="5"/>
      <c r="I9" s="5" t="s">
        <v>15</v>
      </c>
      <c r="J9" s="20">
        <v>21</v>
      </c>
      <c r="K9" s="20">
        <v>15</v>
      </c>
      <c r="L9" s="20"/>
      <c r="M9" s="20">
        <v>36</v>
      </c>
      <c r="N9" s="20">
        <v>161</v>
      </c>
      <c r="O9" s="20"/>
      <c r="P9" s="20">
        <f>SUM(P6:P8)</f>
        <v>197</v>
      </c>
      <c r="Q9" s="22">
        <f>SUM(Q6:Q8)</f>
        <v>5693.92</v>
      </c>
      <c r="R9" s="25">
        <v>11387.84</v>
      </c>
      <c r="S9" s="28" t="s">
        <v>44</v>
      </c>
      <c r="Y9" s="13"/>
      <c r="Z9" s="14"/>
    </row>
    <row r="10" spans="1:26" ht="16.149999999999999" customHeight="1" x14ac:dyDescent="0.2">
      <c r="A10" s="2">
        <v>10</v>
      </c>
      <c r="B10" s="3" t="s">
        <v>33</v>
      </c>
      <c r="C10" s="2">
        <v>50</v>
      </c>
      <c r="D10" s="2">
        <v>16</v>
      </c>
      <c r="E10" s="2">
        <v>1</v>
      </c>
      <c r="F10" s="3">
        <v>13</v>
      </c>
      <c r="G10" s="2" t="s">
        <v>20</v>
      </c>
      <c r="H10" s="3" t="s">
        <v>32</v>
      </c>
      <c r="I10" s="3" t="s">
        <v>17</v>
      </c>
      <c r="J10" s="19">
        <v>29</v>
      </c>
      <c r="K10" s="19">
        <v>5</v>
      </c>
      <c r="L10" s="19"/>
      <c r="M10" s="19">
        <v>34</v>
      </c>
      <c r="N10" s="19">
        <v>336</v>
      </c>
      <c r="O10" s="19"/>
      <c r="P10" s="19">
        <f>SUM(M10:N10)</f>
        <v>370</v>
      </c>
      <c r="Q10" s="21">
        <v>4897.8100000000004</v>
      </c>
      <c r="R10" s="25"/>
      <c r="S10" s="6"/>
      <c r="Y10" s="13"/>
      <c r="Z10" s="14"/>
    </row>
    <row r="11" spans="1:26" ht="16.149999999999999" customHeight="1" x14ac:dyDescent="0.2">
      <c r="A11" s="2"/>
      <c r="B11" s="3"/>
      <c r="C11" s="2"/>
      <c r="D11" s="2"/>
      <c r="E11" s="2"/>
      <c r="F11" s="3"/>
      <c r="G11" s="2" t="s">
        <v>34</v>
      </c>
      <c r="H11" s="3"/>
      <c r="I11" s="3" t="s">
        <v>18</v>
      </c>
      <c r="J11" s="19"/>
      <c r="K11" s="19"/>
      <c r="L11" s="19"/>
      <c r="M11" s="19"/>
      <c r="N11" s="19">
        <v>45</v>
      </c>
      <c r="O11" s="19"/>
      <c r="P11" s="19">
        <v>45</v>
      </c>
      <c r="Q11" s="21">
        <v>50.85</v>
      </c>
      <c r="R11" s="25"/>
      <c r="S11" s="6"/>
      <c r="Y11" s="13"/>
      <c r="Z11" s="14"/>
    </row>
    <row r="12" spans="1:26" ht="16.149999999999999" customHeight="1" x14ac:dyDescent="0.2">
      <c r="A12" s="2"/>
      <c r="B12" s="3"/>
      <c r="C12" s="2"/>
      <c r="D12" s="2"/>
      <c r="E12" s="2"/>
      <c r="F12" s="3"/>
      <c r="G12" s="2" t="s">
        <v>35</v>
      </c>
      <c r="H12" s="3"/>
      <c r="I12" s="3" t="s">
        <v>31</v>
      </c>
      <c r="J12" s="19"/>
      <c r="K12" s="19"/>
      <c r="L12" s="19"/>
      <c r="M12" s="19"/>
      <c r="N12" s="19">
        <v>118</v>
      </c>
      <c r="O12" s="19"/>
      <c r="P12" s="19">
        <v>118</v>
      </c>
      <c r="Q12" s="21">
        <v>611.24</v>
      </c>
      <c r="R12" s="25"/>
      <c r="S12" s="6"/>
      <c r="Y12" s="13"/>
      <c r="Z12" s="14"/>
    </row>
    <row r="13" spans="1:26" ht="16.149999999999999" customHeight="1" x14ac:dyDescent="0.2">
      <c r="A13" s="2"/>
      <c r="B13" s="3"/>
      <c r="C13" s="2"/>
      <c r="D13" s="4"/>
      <c r="E13" s="4"/>
      <c r="F13" s="5"/>
      <c r="G13" s="2"/>
      <c r="H13" s="5"/>
      <c r="I13" s="5" t="s">
        <v>15</v>
      </c>
      <c r="J13" s="20">
        <v>29</v>
      </c>
      <c r="K13" s="20">
        <v>5</v>
      </c>
      <c r="L13" s="20"/>
      <c r="M13" s="20">
        <v>34</v>
      </c>
      <c r="N13" s="20">
        <v>499</v>
      </c>
      <c r="O13" s="20"/>
      <c r="P13" s="20">
        <f>SUM(P10:P12)</f>
        <v>533</v>
      </c>
      <c r="Q13" s="22">
        <f>SUM(Q10:Q12)</f>
        <v>5559.9000000000005</v>
      </c>
      <c r="R13" s="25">
        <v>24519.16</v>
      </c>
      <c r="S13" s="28" t="s">
        <v>45</v>
      </c>
      <c r="Y13" s="13"/>
      <c r="Z13" s="14"/>
    </row>
    <row r="14" spans="1:26" ht="16.149999999999999" customHeight="1" x14ac:dyDescent="0.2">
      <c r="A14" s="2">
        <v>11</v>
      </c>
      <c r="B14" s="3" t="s">
        <v>36</v>
      </c>
      <c r="C14" s="2">
        <v>81</v>
      </c>
      <c r="D14" s="2">
        <v>11</v>
      </c>
      <c r="E14" s="2">
        <v>1</v>
      </c>
      <c r="F14" s="3">
        <v>1.2</v>
      </c>
      <c r="G14" s="2" t="s">
        <v>20</v>
      </c>
      <c r="H14" s="3" t="s">
        <v>39</v>
      </c>
      <c r="I14" s="3" t="s">
        <v>40</v>
      </c>
      <c r="J14" s="19">
        <v>7</v>
      </c>
      <c r="K14" s="19">
        <v>38</v>
      </c>
      <c r="L14" s="19">
        <v>3</v>
      </c>
      <c r="M14" s="19">
        <v>48</v>
      </c>
      <c r="N14" s="19">
        <v>143</v>
      </c>
      <c r="O14" s="19"/>
      <c r="P14" s="19">
        <v>191</v>
      </c>
      <c r="Q14" s="21">
        <v>1465.17</v>
      </c>
      <c r="R14" s="25"/>
      <c r="S14" s="6"/>
      <c r="Y14" s="13"/>
      <c r="Z14" s="14"/>
    </row>
    <row r="15" spans="1:26" ht="16.149999999999999" customHeight="1" x14ac:dyDescent="0.2">
      <c r="A15" s="2"/>
      <c r="B15" s="3"/>
      <c r="C15" s="2"/>
      <c r="D15" s="2"/>
      <c r="E15" s="2"/>
      <c r="F15" s="3"/>
      <c r="G15" s="2" t="s">
        <v>38</v>
      </c>
      <c r="H15" s="3"/>
      <c r="I15" s="3" t="s">
        <v>18</v>
      </c>
      <c r="J15" s="19"/>
      <c r="K15" s="19">
        <v>12</v>
      </c>
      <c r="L15" s="19">
        <v>1</v>
      </c>
      <c r="M15" s="19">
        <v>13</v>
      </c>
      <c r="N15" s="19">
        <v>19</v>
      </c>
      <c r="O15" s="19"/>
      <c r="P15" s="19">
        <v>32</v>
      </c>
      <c r="Q15" s="21">
        <v>1067.02</v>
      </c>
      <c r="R15" s="25"/>
      <c r="S15" s="6"/>
      <c r="Y15" s="13"/>
      <c r="Z15" s="14"/>
    </row>
    <row r="16" spans="1:26" ht="16.149999999999999" customHeight="1" x14ac:dyDescent="0.2">
      <c r="A16" s="2"/>
      <c r="B16" s="3"/>
      <c r="C16" s="2"/>
      <c r="D16" s="2"/>
      <c r="E16" s="2"/>
      <c r="F16" s="3"/>
      <c r="G16" s="2" t="s">
        <v>37</v>
      </c>
      <c r="H16" s="3"/>
      <c r="I16" s="3" t="s">
        <v>17</v>
      </c>
      <c r="J16" s="19"/>
      <c r="K16" s="19">
        <v>5</v>
      </c>
      <c r="L16" s="19"/>
      <c r="M16" s="19">
        <v>5</v>
      </c>
      <c r="N16" s="19">
        <v>7</v>
      </c>
      <c r="O16" s="19"/>
      <c r="P16" s="19">
        <v>12</v>
      </c>
      <c r="Q16" s="21">
        <v>750.35</v>
      </c>
      <c r="R16" s="25"/>
      <c r="S16" s="6"/>
      <c r="Y16" s="13"/>
      <c r="Z16" s="14"/>
    </row>
    <row r="17" spans="1:26" ht="16.149999999999999" customHeight="1" x14ac:dyDescent="0.2">
      <c r="A17" s="2"/>
      <c r="B17" s="3"/>
      <c r="C17" s="2"/>
      <c r="D17" s="4"/>
      <c r="E17" s="4"/>
      <c r="F17" s="5"/>
      <c r="G17" s="2"/>
      <c r="H17" s="5"/>
      <c r="I17" s="5" t="s">
        <v>15</v>
      </c>
      <c r="J17" s="20">
        <v>7</v>
      </c>
      <c r="K17" s="20">
        <f>SUM(K14:K16)</f>
        <v>55</v>
      </c>
      <c r="L17" s="20">
        <v>4</v>
      </c>
      <c r="M17" s="20">
        <v>66</v>
      </c>
      <c r="N17" s="20">
        <f>SUM(N14:N16)</f>
        <v>169</v>
      </c>
      <c r="O17" s="20"/>
      <c r="P17" s="20">
        <v>235</v>
      </c>
      <c r="Q17" s="22">
        <f>SUM(Q14:Q16)</f>
        <v>3282.54</v>
      </c>
      <c r="R17" s="25">
        <v>10471.299999999999</v>
      </c>
      <c r="S17" s="28" t="s">
        <v>46</v>
      </c>
      <c r="Y17" s="13"/>
      <c r="Z17" s="14"/>
    </row>
    <row r="18" spans="1:26" ht="16.149999999999999" customHeight="1" x14ac:dyDescent="0.2">
      <c r="A18" s="2">
        <v>12</v>
      </c>
      <c r="B18" s="3" t="s">
        <v>36</v>
      </c>
      <c r="C18" s="2">
        <v>81</v>
      </c>
      <c r="D18" s="2">
        <v>11</v>
      </c>
      <c r="E18" s="2">
        <v>2</v>
      </c>
      <c r="F18" s="3">
        <v>1.5</v>
      </c>
      <c r="G18" s="2" t="s">
        <v>20</v>
      </c>
      <c r="H18" s="3" t="s">
        <v>39</v>
      </c>
      <c r="I18" s="3" t="s">
        <v>40</v>
      </c>
      <c r="J18" s="19">
        <v>8</v>
      </c>
      <c r="K18" s="19">
        <v>42</v>
      </c>
      <c r="L18" s="19">
        <v>1</v>
      </c>
      <c r="M18" s="19">
        <v>51</v>
      </c>
      <c r="N18" s="19">
        <v>105</v>
      </c>
      <c r="O18" s="19"/>
      <c r="P18" s="19">
        <v>156</v>
      </c>
      <c r="Q18" s="21">
        <v>1548.84</v>
      </c>
      <c r="R18" s="25"/>
      <c r="S18" s="27"/>
      <c r="Y18" s="13"/>
      <c r="Z18" s="14"/>
    </row>
    <row r="19" spans="1:26" ht="16.149999999999999" customHeight="1" x14ac:dyDescent="0.2">
      <c r="A19" s="2"/>
      <c r="B19" s="3"/>
      <c r="C19" s="2"/>
      <c r="D19" s="2"/>
      <c r="E19" s="2"/>
      <c r="F19" s="3"/>
      <c r="G19" s="2" t="s">
        <v>38</v>
      </c>
      <c r="H19" s="3"/>
      <c r="I19" s="3" t="s">
        <v>18</v>
      </c>
      <c r="J19" s="19"/>
      <c r="K19" s="19">
        <v>53</v>
      </c>
      <c r="L19" s="19">
        <v>3</v>
      </c>
      <c r="M19" s="19">
        <v>56</v>
      </c>
      <c r="N19" s="19">
        <v>13</v>
      </c>
      <c r="O19" s="19"/>
      <c r="P19" s="19">
        <v>69</v>
      </c>
      <c r="Q19" s="21">
        <v>6235.24</v>
      </c>
      <c r="R19" s="25"/>
      <c r="S19" s="6"/>
      <c r="Y19" s="13"/>
      <c r="Z19" s="14"/>
    </row>
    <row r="20" spans="1:26" ht="16.149999999999999" customHeight="1" x14ac:dyDescent="0.2">
      <c r="A20" s="2"/>
      <c r="B20" s="3"/>
      <c r="C20" s="2"/>
      <c r="D20" s="2"/>
      <c r="E20" s="2"/>
      <c r="F20" s="3"/>
      <c r="G20" s="2" t="s">
        <v>37</v>
      </c>
      <c r="H20" s="3"/>
      <c r="I20" s="3" t="s">
        <v>41</v>
      </c>
      <c r="J20" s="19"/>
      <c r="K20" s="19"/>
      <c r="L20" s="19"/>
      <c r="M20" s="19"/>
      <c r="N20" s="19">
        <v>2</v>
      </c>
      <c r="O20" s="19"/>
      <c r="P20" s="19">
        <v>2</v>
      </c>
      <c r="Q20" s="21">
        <v>88.16</v>
      </c>
      <c r="R20" s="25"/>
      <c r="S20" s="6"/>
      <c r="Y20" s="13"/>
      <c r="Z20" s="14"/>
    </row>
    <row r="21" spans="1:26" ht="16.149999999999999" customHeight="1" x14ac:dyDescent="0.2">
      <c r="A21" s="2"/>
      <c r="B21" s="3"/>
      <c r="C21" s="2"/>
      <c r="D21" s="4"/>
      <c r="E21" s="4"/>
      <c r="F21" s="5"/>
      <c r="G21" s="2"/>
      <c r="H21" s="5"/>
      <c r="I21" s="5" t="s">
        <v>15</v>
      </c>
      <c r="J21" s="20">
        <v>8</v>
      </c>
      <c r="K21" s="20">
        <v>95</v>
      </c>
      <c r="L21" s="20">
        <v>4</v>
      </c>
      <c r="M21" s="20">
        <v>107</v>
      </c>
      <c r="N21" s="20">
        <v>120</v>
      </c>
      <c r="O21" s="20"/>
      <c r="P21" s="20">
        <v>227</v>
      </c>
      <c r="Q21" s="22">
        <f>SUM(Q18:Q20)</f>
        <v>7872.24</v>
      </c>
      <c r="R21" s="25">
        <v>16846.59</v>
      </c>
      <c r="S21" s="28" t="s">
        <v>46</v>
      </c>
      <c r="Y21" s="13"/>
      <c r="Z21" s="14"/>
    </row>
    <row r="22" spans="1:26" ht="16.149999999999999" customHeight="1" x14ac:dyDescent="0.2">
      <c r="A22" s="2">
        <v>13</v>
      </c>
      <c r="B22" s="3" t="s">
        <v>36</v>
      </c>
      <c r="C22" s="2">
        <v>81</v>
      </c>
      <c r="D22" s="2">
        <v>11</v>
      </c>
      <c r="E22" s="2">
        <v>3</v>
      </c>
      <c r="F22" s="3">
        <v>1.4</v>
      </c>
      <c r="G22" s="2" t="s">
        <v>20</v>
      </c>
      <c r="H22" s="3" t="s">
        <v>39</v>
      </c>
      <c r="I22" s="3" t="s">
        <v>40</v>
      </c>
      <c r="J22" s="19">
        <v>4</v>
      </c>
      <c r="K22" s="19">
        <v>24</v>
      </c>
      <c r="L22" s="19">
        <v>2</v>
      </c>
      <c r="M22" s="19">
        <v>30</v>
      </c>
      <c r="N22" s="19">
        <v>172</v>
      </c>
      <c r="O22" s="19"/>
      <c r="P22" s="19">
        <v>202</v>
      </c>
      <c r="Q22" s="21">
        <v>985.2</v>
      </c>
      <c r="R22" s="25"/>
      <c r="S22" s="28"/>
      <c r="Y22" s="13"/>
      <c r="Z22" s="14"/>
    </row>
    <row r="23" spans="1:26" ht="16.149999999999999" customHeight="1" x14ac:dyDescent="0.2">
      <c r="A23" s="2"/>
      <c r="B23" s="3"/>
      <c r="C23" s="2"/>
      <c r="D23" s="2"/>
      <c r="E23" s="2"/>
      <c r="F23" s="3"/>
      <c r="G23" s="2" t="s">
        <v>38</v>
      </c>
      <c r="H23" s="3"/>
      <c r="I23" s="3" t="s">
        <v>18</v>
      </c>
      <c r="J23" s="19"/>
      <c r="K23" s="19">
        <v>31</v>
      </c>
      <c r="L23" s="19">
        <v>2</v>
      </c>
      <c r="M23" s="19">
        <v>33</v>
      </c>
      <c r="N23" s="19">
        <v>16</v>
      </c>
      <c r="O23" s="19"/>
      <c r="P23" s="19">
        <v>49</v>
      </c>
      <c r="Q23" s="21">
        <v>2657.63</v>
      </c>
      <c r="R23" s="25"/>
      <c r="S23" s="28"/>
      <c r="Y23" s="13"/>
      <c r="Z23" s="14"/>
    </row>
    <row r="24" spans="1:26" ht="16.149999999999999" customHeight="1" x14ac:dyDescent="0.2">
      <c r="A24" s="2"/>
      <c r="B24" s="3"/>
      <c r="C24" s="2"/>
      <c r="D24" s="2"/>
      <c r="E24" s="2"/>
      <c r="F24" s="3"/>
      <c r="G24" s="2" t="s">
        <v>37</v>
      </c>
      <c r="H24" s="3"/>
      <c r="I24" s="3" t="s">
        <v>17</v>
      </c>
      <c r="J24" s="19"/>
      <c r="K24" s="19">
        <v>5</v>
      </c>
      <c r="L24" s="19"/>
      <c r="M24" s="19">
        <v>5</v>
      </c>
      <c r="N24" s="19">
        <v>21</v>
      </c>
      <c r="O24" s="19"/>
      <c r="P24" s="19">
        <v>26</v>
      </c>
      <c r="Q24" s="21">
        <v>901.55</v>
      </c>
      <c r="R24" s="25"/>
      <c r="S24" s="28"/>
      <c r="Y24" s="13"/>
      <c r="Z24" s="14"/>
    </row>
    <row r="25" spans="1:26" ht="16.149999999999999" customHeight="1" x14ac:dyDescent="0.2">
      <c r="A25" s="2"/>
      <c r="B25" s="3"/>
      <c r="C25" s="2"/>
      <c r="D25" s="4"/>
      <c r="E25" s="4"/>
      <c r="F25" s="5"/>
      <c r="G25" s="2"/>
      <c r="H25" s="5"/>
      <c r="I25" s="5" t="s">
        <v>15</v>
      </c>
      <c r="J25" s="20">
        <v>4</v>
      </c>
      <c r="K25" s="20">
        <v>60</v>
      </c>
      <c r="L25" s="20">
        <v>4</v>
      </c>
      <c r="M25" s="20">
        <v>68</v>
      </c>
      <c r="N25" s="20">
        <v>209</v>
      </c>
      <c r="O25" s="20"/>
      <c r="P25" s="20">
        <v>277</v>
      </c>
      <c r="Q25" s="22">
        <f>SUM(Q22:Q24)</f>
        <v>4544.38</v>
      </c>
      <c r="R25" s="25">
        <v>12951.48</v>
      </c>
      <c r="S25" s="28" t="s">
        <v>46</v>
      </c>
      <c r="Y25" s="13"/>
      <c r="Z25" s="14"/>
    </row>
    <row r="26" spans="1:26" ht="16.149999999999999" customHeight="1" x14ac:dyDescent="0.2">
      <c r="A26" s="2">
        <v>14</v>
      </c>
      <c r="B26" s="3" t="s">
        <v>36</v>
      </c>
      <c r="C26" s="2">
        <v>81</v>
      </c>
      <c r="D26" s="2">
        <v>11</v>
      </c>
      <c r="E26" s="2">
        <v>4</v>
      </c>
      <c r="F26" s="3">
        <v>1.6</v>
      </c>
      <c r="G26" s="2" t="s">
        <v>20</v>
      </c>
      <c r="H26" s="3" t="s">
        <v>39</v>
      </c>
      <c r="I26" s="3" t="s">
        <v>40</v>
      </c>
      <c r="J26" s="19">
        <v>4</v>
      </c>
      <c r="K26" s="19">
        <v>32</v>
      </c>
      <c r="L26" s="19">
        <v>1</v>
      </c>
      <c r="M26" s="19">
        <v>37</v>
      </c>
      <c r="N26" s="19">
        <v>154</v>
      </c>
      <c r="O26" s="19"/>
      <c r="P26" s="19">
        <v>191</v>
      </c>
      <c r="Q26" s="21">
        <v>1174.58</v>
      </c>
      <c r="R26" s="25"/>
      <c r="S26" s="28"/>
      <c r="Y26" s="13"/>
      <c r="Z26" s="14"/>
    </row>
    <row r="27" spans="1:26" ht="16.149999999999999" customHeight="1" x14ac:dyDescent="0.2">
      <c r="A27" s="2"/>
      <c r="B27" s="3"/>
      <c r="C27" s="2"/>
      <c r="D27" s="2"/>
      <c r="E27" s="2"/>
      <c r="F27" s="3"/>
      <c r="G27" s="2" t="s">
        <v>38</v>
      </c>
      <c r="H27" s="3"/>
      <c r="I27" s="3" t="s">
        <v>18</v>
      </c>
      <c r="J27" s="19"/>
      <c r="K27" s="19">
        <v>24</v>
      </c>
      <c r="L27" s="19"/>
      <c r="M27" s="19">
        <v>24</v>
      </c>
      <c r="N27" s="19">
        <v>30</v>
      </c>
      <c r="O27" s="19"/>
      <c r="P27" s="19">
        <v>54</v>
      </c>
      <c r="Q27" s="21">
        <v>2032.38</v>
      </c>
      <c r="R27" s="25"/>
      <c r="S27" s="28"/>
      <c r="Y27" s="13"/>
      <c r="Z27" s="14"/>
    </row>
    <row r="28" spans="1:26" ht="16.149999999999999" customHeight="1" x14ac:dyDescent="0.2">
      <c r="A28" s="2"/>
      <c r="B28" s="3"/>
      <c r="C28" s="2"/>
      <c r="D28" s="2"/>
      <c r="E28" s="2"/>
      <c r="F28" s="3"/>
      <c r="G28" s="2" t="s">
        <v>37</v>
      </c>
      <c r="H28" s="3"/>
      <c r="I28" s="3" t="s">
        <v>17</v>
      </c>
      <c r="J28" s="19">
        <v>1</v>
      </c>
      <c r="K28" s="19">
        <v>7</v>
      </c>
      <c r="L28" s="19"/>
      <c r="M28" s="19">
        <v>8</v>
      </c>
      <c r="N28" s="19">
        <v>17</v>
      </c>
      <c r="O28" s="19"/>
      <c r="P28" s="19">
        <v>25</v>
      </c>
      <c r="Q28" s="21">
        <v>1317.62</v>
      </c>
      <c r="R28" s="25"/>
      <c r="S28" s="28"/>
      <c r="Y28" s="13"/>
      <c r="Z28" s="14"/>
    </row>
    <row r="29" spans="1:26" ht="16.149999999999999" customHeight="1" x14ac:dyDescent="0.2">
      <c r="A29" s="2"/>
      <c r="B29" s="3"/>
      <c r="C29" s="2"/>
      <c r="D29" s="4"/>
      <c r="E29" s="4"/>
      <c r="F29" s="5"/>
      <c r="G29" s="2"/>
      <c r="H29" s="5"/>
      <c r="I29" s="5" t="s">
        <v>15</v>
      </c>
      <c r="J29" s="20">
        <v>5</v>
      </c>
      <c r="K29" s="20">
        <v>63</v>
      </c>
      <c r="L29" s="20">
        <v>1</v>
      </c>
      <c r="M29" s="20">
        <v>69</v>
      </c>
      <c r="N29" s="20">
        <v>201</v>
      </c>
      <c r="O29" s="20"/>
      <c r="P29" s="20">
        <v>270</v>
      </c>
      <c r="Q29" s="22">
        <f>SUM(Q26:Q28)</f>
        <v>4524.58</v>
      </c>
      <c r="R29" s="25">
        <v>14161.94</v>
      </c>
      <c r="S29" s="28" t="s">
        <v>46</v>
      </c>
      <c r="Y29" s="13"/>
      <c r="Z29" s="14"/>
    </row>
    <row r="30" spans="1:26" ht="16.149999999999999" customHeight="1" x14ac:dyDescent="0.2">
      <c r="A30" s="2"/>
      <c r="B30" s="3"/>
      <c r="C30" s="2"/>
      <c r="D30" s="4"/>
      <c r="E30" s="4"/>
      <c r="F30" s="5"/>
      <c r="G30" s="2"/>
      <c r="H30" s="5"/>
      <c r="I30" s="5"/>
      <c r="J30" s="20"/>
      <c r="K30" s="20"/>
      <c r="L30" s="20"/>
      <c r="M30" s="20"/>
      <c r="N30" s="20"/>
      <c r="O30" s="20"/>
      <c r="P30" s="20"/>
      <c r="Q30" s="22"/>
      <c r="R30" s="25"/>
      <c r="S30" s="28"/>
      <c r="Y30" s="13"/>
      <c r="Z30" s="14"/>
    </row>
    <row r="31" spans="1:26" ht="16.149999999999999" customHeight="1" x14ac:dyDescent="0.2">
      <c r="A31" s="2"/>
      <c r="B31" s="5"/>
      <c r="C31" s="4" t="s">
        <v>19</v>
      </c>
      <c r="D31" s="4"/>
      <c r="E31" s="4"/>
      <c r="F31" s="5" t="e">
        <f>SUM(#REF!+#REF!+F6+F10+F14+F18+F22+F26)</f>
        <v>#REF!</v>
      </c>
      <c r="G31" s="2"/>
      <c r="H31" s="5"/>
      <c r="I31" s="5"/>
      <c r="J31" s="20">
        <f>SUM(J29,J25,J21,J17,J13,J9)</f>
        <v>74</v>
      </c>
      <c r="K31" s="20">
        <f t="shared" ref="K31:R31" si="0">SUM(K29,K25,K21,K17,K13,K9)</f>
        <v>293</v>
      </c>
      <c r="L31" s="20">
        <f t="shared" si="0"/>
        <v>13</v>
      </c>
      <c r="M31" s="20">
        <f t="shared" si="0"/>
        <v>380</v>
      </c>
      <c r="N31" s="20">
        <f t="shared" si="0"/>
        <v>1359</v>
      </c>
      <c r="O31" s="20">
        <f t="shared" si="0"/>
        <v>0</v>
      </c>
      <c r="P31" s="20">
        <f t="shared" si="0"/>
        <v>1739</v>
      </c>
      <c r="Q31" s="6">
        <f t="shared" si="0"/>
        <v>31477.559999999998</v>
      </c>
      <c r="R31" s="6">
        <f t="shared" si="0"/>
        <v>90338.31</v>
      </c>
      <c r="S31" s="6"/>
      <c r="T31" t="s">
        <v>27</v>
      </c>
      <c r="Y31" s="13"/>
      <c r="Z31" s="14"/>
    </row>
    <row r="32" spans="1:26" x14ac:dyDescent="0.2">
      <c r="T32" t="s">
        <v>27</v>
      </c>
      <c r="Y32" s="13"/>
      <c r="Z32" s="14"/>
    </row>
    <row r="33" spans="2:26" x14ac:dyDescent="0.2">
      <c r="E33" s="7" t="s">
        <v>25</v>
      </c>
      <c r="G33" s="8"/>
      <c r="I33" s="16"/>
      <c r="J33" s="7"/>
      <c r="K33" s="7"/>
      <c r="L33" s="7"/>
      <c r="M33" s="7"/>
      <c r="N33" s="26" t="s">
        <v>30</v>
      </c>
      <c r="O33" s="7"/>
      <c r="P33" s="7"/>
      <c r="Q33" s="24"/>
      <c r="T33" t="s">
        <v>27</v>
      </c>
      <c r="Y33" s="13"/>
      <c r="Z33" s="14"/>
    </row>
    <row r="34" spans="2:26" x14ac:dyDescent="0.2">
      <c r="G34" s="8"/>
      <c r="I34" s="16"/>
      <c r="J34" s="7"/>
      <c r="K34" s="7"/>
      <c r="L34" s="7"/>
      <c r="M34" s="7"/>
      <c r="N34" s="7"/>
      <c r="O34" s="7"/>
      <c r="P34" s="7"/>
      <c r="Q34" s="24"/>
      <c r="Y34" s="13"/>
      <c r="Z34" s="14"/>
    </row>
    <row r="35" spans="2:26" ht="12.75" customHeight="1" x14ac:dyDescent="0.2">
      <c r="B35" s="32" t="s">
        <v>28</v>
      </c>
      <c r="C35" s="33"/>
      <c r="D35" s="33"/>
      <c r="E35" s="33"/>
      <c r="F35" s="34" t="s">
        <v>26</v>
      </c>
      <c r="G35" s="34"/>
      <c r="H35" s="34"/>
      <c r="I35" s="17"/>
      <c r="J35" s="18"/>
      <c r="K35" s="7"/>
      <c r="L35" s="7"/>
      <c r="M35" s="7" t="s">
        <v>29</v>
      </c>
      <c r="N35" s="7"/>
      <c r="O35" s="7"/>
      <c r="P35" s="7"/>
      <c r="Q35" s="24"/>
      <c r="Y35" s="13"/>
      <c r="Z35" s="14"/>
    </row>
    <row r="36" spans="2:26" x14ac:dyDescent="0.2">
      <c r="B36" s="33"/>
      <c r="C36" s="33"/>
      <c r="D36" s="33"/>
      <c r="E36" s="33"/>
      <c r="G36" s="8"/>
      <c r="I36" s="16"/>
      <c r="J36" s="7"/>
      <c r="K36" s="35"/>
      <c r="L36" s="36"/>
      <c r="M36" s="36"/>
      <c r="N36" s="7"/>
      <c r="O36" s="7"/>
      <c r="P36" s="7"/>
      <c r="Q36" s="24"/>
      <c r="Y36" s="13"/>
      <c r="Z36" s="14"/>
    </row>
    <row r="37" spans="2:26" x14ac:dyDescent="0.2">
      <c r="B37" s="10"/>
      <c r="C37" s="11"/>
      <c r="D37" s="11"/>
      <c r="E37" s="11"/>
      <c r="L37" s="12"/>
      <c r="M37" s="12"/>
      <c r="Y37" s="13"/>
      <c r="Z37" s="14"/>
    </row>
    <row r="38" spans="2:26" x14ac:dyDescent="0.2">
      <c r="Y38" s="13"/>
      <c r="Z38" s="14"/>
    </row>
    <row r="39" spans="2:26" x14ac:dyDescent="0.2">
      <c r="Y39" s="13"/>
    </row>
  </sheetData>
  <sheetProtection selectLockedCells="1" autoFilter="0"/>
  <autoFilter ref="A4:S33">
    <filterColumn colId="9" showButton="0"/>
    <filterColumn colId="10" showButton="0"/>
    <filterColumn colId="11" showButton="0"/>
  </autoFilter>
  <sortState ref="B10:Q385">
    <sortCondition ref="B385"/>
  </sortState>
  <mergeCells count="23">
    <mergeCell ref="R6:R7"/>
    <mergeCell ref="S6:S7"/>
    <mergeCell ref="A2:S2"/>
    <mergeCell ref="S4:S5"/>
    <mergeCell ref="O4:O5"/>
    <mergeCell ref="P4:P5"/>
    <mergeCell ref="Q4:Q5"/>
    <mergeCell ref="R4:R5"/>
    <mergeCell ref="A1:S1"/>
    <mergeCell ref="B35:E36"/>
    <mergeCell ref="F35:H35"/>
    <mergeCell ref="K36:M36"/>
    <mergeCell ref="A4:A5"/>
    <mergeCell ref="B4:B5"/>
    <mergeCell ref="C4:C5"/>
    <mergeCell ref="D4:D5"/>
    <mergeCell ref="E4:E5"/>
    <mergeCell ref="J4:M4"/>
    <mergeCell ref="F4:F5"/>
    <mergeCell ref="G4:G5"/>
    <mergeCell ref="H4:H5"/>
    <mergeCell ref="I4:I5"/>
    <mergeCell ref="N4:N5"/>
  </mergeCells>
  <pageMargins left="0" right="0" top="0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Извещение</vt:lpstr>
      <vt:lpstr>Извещение!Заголовки_для_печати</vt:lpstr>
      <vt:lpstr>Извещение!Область_печати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2019-08-09T09:32:06Z</cp:lastPrinted>
  <dcterms:created xsi:type="dcterms:W3CDTF">1996-10-08T23:32:33Z</dcterms:created>
  <dcterms:modified xsi:type="dcterms:W3CDTF">2019-08-12T13:50:10Z</dcterms:modified>
</cp:coreProperties>
</file>