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ЭтаКнига" defaultThemeVersion="124226"/>
  <bookViews>
    <workbookView xWindow="120" yWindow="1080" windowWidth="9720" windowHeight="6360"/>
  </bookViews>
  <sheets>
    <sheet name="Извещение" sheetId="11" r:id="rId1"/>
  </sheets>
  <definedNames>
    <definedName name="_xlnm._FilterDatabase" localSheetId="0" hidden="1">Извещение!$B$5:$T$39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Извещение!$B$1:$X$42</definedName>
  </definedNames>
  <calcPr calcId="124519"/>
</workbook>
</file>

<file path=xl/calcChain.xml><?xml version="1.0" encoding="utf-8"?>
<calcChain xmlns="http://schemas.openxmlformats.org/spreadsheetml/2006/main">
  <c r="L37" i="11"/>
  <c r="M37"/>
  <c r="N37"/>
  <c r="O37"/>
  <c r="P37"/>
  <c r="Q37"/>
  <c r="R37"/>
  <c r="S37"/>
  <c r="K37"/>
  <c r="W35" l="1"/>
  <c r="X13"/>
  <c r="V35" l="1"/>
  <c r="V17" l="1"/>
  <c r="V25"/>
  <c r="V7"/>
  <c r="V8"/>
  <c r="V9"/>
  <c r="V10"/>
  <c r="V21"/>
  <c r="V13"/>
  <c r="V23"/>
  <c r="W13" l="1"/>
  <c r="W25"/>
  <c r="W23"/>
  <c r="W21"/>
  <c r="V29"/>
  <c r="V32"/>
  <c r="W10"/>
  <c r="W17"/>
  <c r="W29" l="1"/>
  <c r="W32"/>
</calcChain>
</file>

<file path=xl/sharedStrings.xml><?xml version="1.0" encoding="utf-8"?>
<sst xmlns="http://schemas.openxmlformats.org/spreadsheetml/2006/main" count="156" uniqueCount="79">
  <si>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</si>
  <si>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</si>
  <si>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</si>
  <si>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</si>
  <si>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</si>
  <si>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</si>
  <si>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</si>
  <si>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</si>
  <si>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</si>
  <si>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</si>
  <si>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</si>
  <si>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</si>
  <si>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</si>
  <si>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</si>
  <si>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</si>
  <si>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</si>
  <si>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</si>
  <si>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</si>
  <si>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</si>
  <si>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</si>
  <si>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</si>
  <si>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Тимерликовское</t>
  </si>
  <si>
    <t>СР</t>
  </si>
  <si>
    <t>Вишнево-Полянское</t>
  </si>
  <si>
    <t>7Ос3Б+Лп</t>
  </si>
  <si>
    <t>8Ос1Б1Лп</t>
  </si>
  <si>
    <t>Чулпановское</t>
  </si>
  <si>
    <t>Ольха черная</t>
  </si>
  <si>
    <t>7Б3ОЛЧ</t>
  </si>
  <si>
    <t>7Ос2Б1Лп</t>
  </si>
  <si>
    <t>мягколиственное</t>
  </si>
  <si>
    <t>10Б+Лп (65 лет)</t>
  </si>
  <si>
    <t>4Б3Ос1Лп2Кл</t>
  </si>
  <si>
    <t>Р.М. Галеев</t>
  </si>
  <si>
    <t/>
  </si>
  <si>
    <t>5ОС4Б1ЛП</t>
  </si>
  <si>
    <t>Аукционная цена, руб</t>
  </si>
  <si>
    <t>16:32:010501:555</t>
  </si>
  <si>
    <t>16:32:000000:2177</t>
  </si>
  <si>
    <t>16:32:000000:2176</t>
  </si>
  <si>
    <t>16:32:000000:2156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</si>
  <si>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</si>
  <si>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</si>
  <si>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</si>
  <si>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</si>
  <si>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</si>
  <si>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Делянки обсчитаны по ставкам 2016 года</t>
  </si>
  <si>
    <t>инженер лесопользования А.Г. Батдалов</t>
  </si>
  <si>
    <t>Руководитель-лесничий</t>
  </si>
  <si>
    <t>Вишнево-Полянское/11/12/Осина</t>
  </si>
  <si>
    <t>Вишнево-Полянское/11/12/Береза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</si>
  <si>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</si>
  <si>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</si>
  <si>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</si>
  <si>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Вишнево-Полянское/12/21/Береза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</si>
  <si>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</si>
  <si>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</si>
  <si>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</si>
  <si>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</si>
  <si>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Вишнево-Полянское/24/8/Итого</t>
  </si>
  <si>
    <t>Тимерликовское/29/1/Осина</t>
  </si>
  <si>
    <t>Тимерликовское/29/1/Береза</t>
  </si>
  <si>
    <t>Тимерликовское/29/1/Липа</t>
  </si>
  <si>
    <t>Тимерликовское/29/1/Итого</t>
  </si>
  <si>
    <t>Тимерликовское/29/2/Береза</t>
  </si>
  <si>
    <t>Тимерликовское/29/2/Итого</t>
  </si>
  <si>
    <t>Тимерликовское/29/5/Береза</t>
  </si>
  <si>
    <t>Тимерликовское/29/5/Итого</t>
  </si>
  <si>
    <t>Тимерликовское/56/19/Осина</t>
  </si>
  <si>
    <t>Тимерликовское/56/19/Береза</t>
  </si>
  <si>
    <t>Тимерликовское/56/19/Липа</t>
  </si>
  <si>
    <t>Тимерликовское/56/19/Итого</t>
  </si>
  <si>
    <t>Тимерликовское/80/1/Осина</t>
  </si>
  <si>
    <t>Тимерликовское/80/1/Береза</t>
  </si>
  <si>
    <t>Тимерликовское/80/1/Итого</t>
  </si>
  <si>
    <t>Чулпановское/76/3/Береза</t>
  </si>
  <si>
    <t>Чулпановское/76/3/Ольха черная</t>
  </si>
  <si>
    <t>Чулпановское/76/3/Итого</t>
  </si>
  <si>
    <t>/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</si>
</sst>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р_."/>
  </numFmts>
  <fonts count="3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165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4" xfId="0" applyNumberFormat="1" applyFont="1" applyFill="1" applyBorder="1" applyAlignment="1" applyProtection="1">
      <alignment horizontal="left"/>
      <protection hidden="1"/>
    </xf>
    <xf numFmtId="1" fontId="1" fillId="0" borderId="4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 applyProtection="1">
      <alignment horizontal="left" wrapText="1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A45"/>
  <sheetViews>
    <sheetView tabSelected="1" view="pageBreakPreview" zoomScale="85" zoomScaleNormal="85" zoomScaleSheetLayoutView="85" workbookViewId="0">
      <selection activeCell="F28" sqref="F28"/>
    </sheetView>
  </sheetViews>
  <sheetFormatPr defaultRowHeight="12.75"/>
  <cols>
    <col min="1" max="1" width="4.28515625" customWidth="1"/>
    <col min="2" max="2" width="4.7109375" style="15" customWidth="1"/>
    <col min="3" max="3" width="19.140625" style="16" customWidth="1"/>
    <col min="4" max="4" width="8.7109375" style="15" customWidth="1"/>
    <col min="5" max="6" width="7.85546875" style="15" customWidth="1"/>
    <col min="7" max="7" width="8.5703125" style="16" customWidth="1"/>
    <col min="8" max="8" width="16.7109375" style="15" customWidth="1"/>
    <col min="9" max="9" width="7.5703125" style="16" customWidth="1"/>
    <col min="10" max="10" width="12.42578125" style="16" customWidth="1"/>
    <col min="11" max="11" width="12" style="17" customWidth="1"/>
    <col min="12" max="12" width="10.5703125" style="17" customWidth="1"/>
    <col min="13" max="13" width="11" style="17" customWidth="1"/>
    <col min="14" max="14" width="10.5703125" style="17" customWidth="1"/>
    <col min="15" max="15" width="11" style="17" customWidth="1"/>
    <col min="16" max="16" width="8.7109375" style="17" customWidth="1"/>
    <col min="17" max="17" width="9.42578125" style="17" customWidth="1"/>
    <col min="18" max="18" width="11.42578125" style="17" customWidth="1"/>
    <col min="19" max="19" width="12.42578125" style="17" customWidth="1"/>
    <col min="20" max="20" width="17.28515625" style="17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4"/>
      <c r="S1" s="4"/>
      <c r="T1" s="4"/>
    </row>
    <row r="2" spans="2:24">
      <c r="B2" s="30" t="s">
        <v>43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pans="2:24">
      <c r="B3" s="30" t="s">
        <v>44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</row>
    <row r="5" spans="2:24" ht="33" customHeight="1">
      <c r="B5" s="36" t="s">
        <v>0</v>
      </c>
      <c r="C5" s="38" t="s">
        <v>1</v>
      </c>
      <c r="D5" s="36" t="s">
        <v>2</v>
      </c>
      <c r="E5" s="36" t="s">
        <v>3</v>
      </c>
      <c r="F5" s="36" t="s">
        <v>4</v>
      </c>
      <c r="G5" s="38" t="s">
        <v>5</v>
      </c>
      <c r="H5" s="36" t="s">
        <v>6</v>
      </c>
      <c r="I5" s="38" t="s">
        <v>7</v>
      </c>
      <c r="J5" s="38" t="s">
        <v>8</v>
      </c>
      <c r="K5" s="29" t="s">
        <v>9</v>
      </c>
      <c r="L5" s="29"/>
      <c r="M5" s="29"/>
      <c r="N5" s="29"/>
      <c r="O5" s="40" t="s">
        <v>10</v>
      </c>
      <c r="P5" s="40" t="s">
        <v>16</v>
      </c>
      <c r="Q5" s="40" t="s">
        <v>11</v>
      </c>
      <c r="R5" s="29" t="s">
        <v>41</v>
      </c>
      <c r="S5" s="29" t="s">
        <v>36</v>
      </c>
      <c r="T5" s="29" t="s">
        <v>42</v>
      </c>
    </row>
    <row r="6" spans="2:24" ht="24" customHeight="1">
      <c r="B6" s="37"/>
      <c r="C6" s="39"/>
      <c r="D6" s="37"/>
      <c r="E6" s="37"/>
      <c r="F6" s="37"/>
      <c r="G6" s="39"/>
      <c r="H6" s="37"/>
      <c r="I6" s="39"/>
      <c r="J6" s="39"/>
      <c r="K6" s="5" t="s">
        <v>12</v>
      </c>
      <c r="L6" s="5" t="s">
        <v>13</v>
      </c>
      <c r="M6" s="5" t="s">
        <v>14</v>
      </c>
      <c r="N6" s="5" t="s">
        <v>15</v>
      </c>
      <c r="O6" s="41"/>
      <c r="P6" s="41"/>
      <c r="Q6" s="41"/>
      <c r="R6" s="29"/>
      <c r="S6" s="29"/>
      <c r="T6" s="29"/>
    </row>
    <row r="7" spans="2:24" ht="16.149999999999999" customHeight="1">
      <c r="B7" s="6">
        <v>1</v>
      </c>
      <c r="C7" s="7" t="s">
        <v>23</v>
      </c>
      <c r="D7" s="6">
        <v>11</v>
      </c>
      <c r="E7" s="6">
        <v>12</v>
      </c>
      <c r="F7" s="6">
        <v>1</v>
      </c>
      <c r="G7" s="7">
        <v>7.2</v>
      </c>
      <c r="H7" s="6" t="s">
        <v>30</v>
      </c>
      <c r="I7" s="7" t="s">
        <v>22</v>
      </c>
      <c r="J7" s="7" t="s">
        <v>18</v>
      </c>
      <c r="K7" s="8">
        <v>279.22000000000003</v>
      </c>
      <c r="L7" s="8">
        <v>257.98</v>
      </c>
      <c r="M7" s="8">
        <v>14.69</v>
      </c>
      <c r="N7" s="8">
        <v>551.8900000000001</v>
      </c>
      <c r="O7" s="8">
        <v>344.88</v>
      </c>
      <c r="P7" s="8"/>
      <c r="Q7" s="8">
        <v>896.7700000000001</v>
      </c>
      <c r="R7" s="14">
        <v>10092.540800000001</v>
      </c>
      <c r="S7" s="8"/>
      <c r="T7" s="8" t="s">
        <v>37</v>
      </c>
      <c r="U7" t="s">
        <v>49</v>
      </c>
      <c r="V7" s="1" t="e">
        <f ca="1">OFFSET(#REF!,5,0,1,1)</f>
        <v>#REF!</v>
      </c>
    </row>
    <row r="8" spans="2:24" ht="16.149999999999999" customHeight="1">
      <c r="B8" s="6" t="s">
        <v>34</v>
      </c>
      <c r="C8" s="7"/>
      <c r="D8" s="6"/>
      <c r="E8" s="6"/>
      <c r="F8" s="6"/>
      <c r="G8" s="7"/>
      <c r="H8" s="6" t="s">
        <v>29</v>
      </c>
      <c r="I8" s="7"/>
      <c r="J8" s="7" t="s">
        <v>17</v>
      </c>
      <c r="K8" s="8">
        <v>33.840000000000003</v>
      </c>
      <c r="L8" s="8">
        <v>67.099999999999994</v>
      </c>
      <c r="M8" s="8">
        <v>11.23</v>
      </c>
      <c r="N8" s="8">
        <v>112.17</v>
      </c>
      <c r="O8" s="8">
        <v>90.93</v>
      </c>
      <c r="P8" s="8"/>
      <c r="Q8" s="8">
        <v>203.10000000000002</v>
      </c>
      <c r="R8" s="14">
        <v>9849.9677999999985</v>
      </c>
      <c r="S8" s="8"/>
      <c r="T8" s="9"/>
      <c r="U8" t="s">
        <v>50</v>
      </c>
      <c r="V8" s="1" t="e">
        <f ca="1">OFFSET(#REF!,5,0,1,1)</f>
        <v>#REF!</v>
      </c>
    </row>
    <row r="9" spans="2:24" ht="16.149999999999999" customHeight="1">
      <c r="B9" s="6" t="s">
        <v>34</v>
      </c>
      <c r="C9" s="7"/>
      <c r="D9" s="6"/>
      <c r="E9" s="6"/>
      <c r="F9" s="6"/>
      <c r="G9" s="7"/>
      <c r="H9" s="6">
        <v>45</v>
      </c>
      <c r="I9" s="7"/>
      <c r="J9" s="7" t="s">
        <v>19</v>
      </c>
      <c r="K9" s="8">
        <v>2.67</v>
      </c>
      <c r="L9" s="8">
        <v>26.79</v>
      </c>
      <c r="M9" s="8">
        <v>7.74</v>
      </c>
      <c r="N9" s="8">
        <v>37.200000000000003</v>
      </c>
      <c r="O9" s="8">
        <v>50.9</v>
      </c>
      <c r="P9" s="8"/>
      <c r="Q9" s="8">
        <v>88.1</v>
      </c>
      <c r="R9" s="14">
        <v>1677.8825999999999</v>
      </c>
      <c r="S9" s="8"/>
      <c r="T9" s="8"/>
      <c r="U9" t="s">
        <v>51</v>
      </c>
      <c r="V9" s="1" t="e">
        <f ca="1">OFFSET(#REF!,5,0,1,1)</f>
        <v>#REF!</v>
      </c>
    </row>
    <row r="10" spans="2:24" ht="16.149999999999999" customHeight="1">
      <c r="B10" s="6" t="s">
        <v>34</v>
      </c>
      <c r="C10" s="7"/>
      <c r="D10" s="6"/>
      <c r="E10" s="10"/>
      <c r="F10" s="10"/>
      <c r="G10" s="11"/>
      <c r="H10" s="6"/>
      <c r="I10" s="11"/>
      <c r="J10" s="11" t="s">
        <v>15</v>
      </c>
      <c r="K10" s="12">
        <v>315.73000000000008</v>
      </c>
      <c r="L10" s="12">
        <v>351.87000000000006</v>
      </c>
      <c r="M10" s="12">
        <v>33.660000000000004</v>
      </c>
      <c r="N10" s="12">
        <v>701.2600000000001</v>
      </c>
      <c r="O10" s="12">
        <v>486.71</v>
      </c>
      <c r="P10" s="12">
        <v>0</v>
      </c>
      <c r="Q10" s="12">
        <v>1187.97</v>
      </c>
      <c r="R10" s="13">
        <v>21620.391200000002</v>
      </c>
      <c r="S10" s="12">
        <v>75453.8</v>
      </c>
      <c r="T10" s="12"/>
      <c r="U10" t="s">
        <v>52</v>
      </c>
      <c r="V10" s="1" t="e">
        <f ca="1">OFFSET(#REF!,X10,0,1,1)</f>
        <v>#REF!</v>
      </c>
      <c r="W10" s="1" t="e">
        <f ca="1">OFFSET(#REF!,X10,-1,1,1)</f>
        <v>#REF!</v>
      </c>
      <c r="X10" s="1">
        <v>7</v>
      </c>
    </row>
    <row r="11" spans="2:24" ht="16.149999999999999" customHeight="1">
      <c r="B11" s="6">
        <v>2</v>
      </c>
      <c r="C11" s="7" t="s">
        <v>23</v>
      </c>
      <c r="D11" s="6">
        <v>12</v>
      </c>
      <c r="E11" s="6">
        <v>21</v>
      </c>
      <c r="F11" s="6">
        <v>1</v>
      </c>
      <c r="G11" s="7">
        <v>9.5</v>
      </c>
      <c r="H11" s="6" t="s">
        <v>30</v>
      </c>
      <c r="I11" s="7" t="s">
        <v>22</v>
      </c>
      <c r="J11" s="7" t="s">
        <v>18</v>
      </c>
      <c r="K11" s="8">
        <v>604.77</v>
      </c>
      <c r="L11" s="8">
        <v>289.94</v>
      </c>
      <c r="M11" s="8">
        <v>9.69</v>
      </c>
      <c r="N11" s="8">
        <v>904.40000000000009</v>
      </c>
      <c r="O11" s="8">
        <v>541.51</v>
      </c>
      <c r="P11" s="8"/>
      <c r="Q11" s="8">
        <v>1445.91</v>
      </c>
      <c r="R11" s="14">
        <v>17357.768599999999</v>
      </c>
      <c r="S11" s="8"/>
      <c r="T11" s="8" t="s">
        <v>37</v>
      </c>
      <c r="U11" t="s">
        <v>53</v>
      </c>
    </row>
    <row r="12" spans="2:24" ht="16.149999999999999" customHeight="1">
      <c r="B12" s="6" t="s">
        <v>34</v>
      </c>
      <c r="C12" s="7"/>
      <c r="D12" s="6"/>
      <c r="E12" s="6"/>
      <c r="F12" s="6"/>
      <c r="G12" s="7"/>
      <c r="H12" s="6" t="s">
        <v>25</v>
      </c>
      <c r="I12" s="7"/>
      <c r="J12" s="7" t="s">
        <v>17</v>
      </c>
      <c r="K12" s="8">
        <v>62.42</v>
      </c>
      <c r="L12" s="8">
        <v>88.64</v>
      </c>
      <c r="M12" s="8">
        <v>0</v>
      </c>
      <c r="N12" s="8">
        <v>151.06</v>
      </c>
      <c r="O12" s="8">
        <v>107.26</v>
      </c>
      <c r="P12" s="8"/>
      <c r="Q12" s="8">
        <v>258.32</v>
      </c>
      <c r="R12" s="14">
        <v>14272.102999999999</v>
      </c>
      <c r="S12" s="8"/>
      <c r="T12" s="8"/>
      <c r="U12" t="s">
        <v>54</v>
      </c>
    </row>
    <row r="13" spans="2:24" ht="16.149999999999999" customHeight="1">
      <c r="B13" s="6" t="s">
        <v>34</v>
      </c>
      <c r="C13" s="7"/>
      <c r="D13" s="6"/>
      <c r="E13" s="10"/>
      <c r="F13" s="10"/>
      <c r="G13" s="11"/>
      <c r="H13" s="6">
        <v>55</v>
      </c>
      <c r="I13" s="11"/>
      <c r="J13" s="11" t="s">
        <v>15</v>
      </c>
      <c r="K13" s="12">
        <v>667.18999999999994</v>
      </c>
      <c r="L13" s="12">
        <v>378.58</v>
      </c>
      <c r="M13" s="12">
        <v>9.69</v>
      </c>
      <c r="N13" s="12">
        <v>1055.46</v>
      </c>
      <c r="O13" s="12">
        <v>648.77</v>
      </c>
      <c r="P13" s="12">
        <v>0</v>
      </c>
      <c r="Q13" s="12">
        <v>1704.23</v>
      </c>
      <c r="R13" s="13">
        <v>31629.871599999999</v>
      </c>
      <c r="S13" s="12">
        <v>102481.20000000001</v>
      </c>
      <c r="T13" s="12"/>
      <c r="U13" t="s">
        <v>55</v>
      </c>
      <c r="V13" s="1" t="e">
        <f ca="1">OFFSET(#REF!,X13,0,1,1)</f>
        <v>#REF!</v>
      </c>
      <c r="W13" s="1" t="e">
        <f ca="1">OFFSET(#REF!,X13,-1,1,1)</f>
        <v>#REF!</v>
      </c>
      <c r="X13" s="1">
        <f>X10+37</f>
        <v>44</v>
      </c>
    </row>
    <row r="14" spans="2:24" ht="16.149999999999999" customHeight="1">
      <c r="B14" s="6">
        <v>3</v>
      </c>
      <c r="C14" s="7" t="s">
        <v>23</v>
      </c>
      <c r="D14" s="6">
        <v>24</v>
      </c>
      <c r="E14" s="6">
        <v>8</v>
      </c>
      <c r="F14" s="6">
        <v>1</v>
      </c>
      <c r="G14" s="7">
        <v>5.9</v>
      </c>
      <c r="H14" s="6" t="s">
        <v>30</v>
      </c>
      <c r="I14" s="7" t="s">
        <v>22</v>
      </c>
      <c r="J14" s="7" t="s">
        <v>18</v>
      </c>
      <c r="K14" s="8">
        <v>234.94</v>
      </c>
      <c r="L14" s="8">
        <v>233.05</v>
      </c>
      <c r="M14" s="8">
        <v>13.45</v>
      </c>
      <c r="N14" s="8">
        <v>481.44</v>
      </c>
      <c r="O14" s="8">
        <v>281.32</v>
      </c>
      <c r="P14" s="8"/>
      <c r="Q14" s="8">
        <v>762.76</v>
      </c>
      <c r="R14" s="14">
        <v>8747.1038000000008</v>
      </c>
      <c r="S14" s="8"/>
      <c r="T14" s="8" t="s">
        <v>37</v>
      </c>
      <c r="U14" t="s">
        <v>56</v>
      </c>
    </row>
    <row r="15" spans="2:24" ht="16.149999999999999" customHeight="1">
      <c r="B15" s="6" t="s">
        <v>34</v>
      </c>
      <c r="C15" s="7"/>
      <c r="D15" s="6"/>
      <c r="E15" s="6"/>
      <c r="F15" s="6"/>
      <c r="G15" s="7"/>
      <c r="H15" s="6" t="s">
        <v>25</v>
      </c>
      <c r="I15" s="7"/>
      <c r="J15" s="7" t="s">
        <v>17</v>
      </c>
      <c r="K15" s="8">
        <v>19.77</v>
      </c>
      <c r="L15" s="8">
        <v>49.86</v>
      </c>
      <c r="M15" s="8">
        <v>4.25</v>
      </c>
      <c r="N15" s="8">
        <v>73.88</v>
      </c>
      <c r="O15" s="8">
        <v>49.62</v>
      </c>
      <c r="P15" s="8"/>
      <c r="Q15" s="8">
        <v>123.5</v>
      </c>
      <c r="R15" s="14">
        <v>6465.5757000000003</v>
      </c>
      <c r="S15" s="8"/>
      <c r="T15" s="8"/>
      <c r="U15" t="s">
        <v>57</v>
      </c>
    </row>
    <row r="16" spans="2:24" ht="16.149999999999999" customHeight="1">
      <c r="B16" s="6" t="s">
        <v>34</v>
      </c>
      <c r="C16" s="7"/>
      <c r="D16" s="6"/>
      <c r="E16" s="6"/>
      <c r="F16" s="6"/>
      <c r="G16" s="7"/>
      <c r="H16" s="6">
        <v>45</v>
      </c>
      <c r="I16" s="7"/>
      <c r="J16" s="7" t="s">
        <v>19</v>
      </c>
      <c r="K16" s="8">
        <v>0.1</v>
      </c>
      <c r="L16" s="8">
        <v>15.1</v>
      </c>
      <c r="M16" s="8">
        <v>4.0999999999999996</v>
      </c>
      <c r="N16" s="8">
        <v>19.299999999999997</v>
      </c>
      <c r="O16" s="8">
        <v>23.36</v>
      </c>
      <c r="P16" s="8"/>
      <c r="Q16" s="8">
        <v>42.66</v>
      </c>
      <c r="R16" s="14">
        <v>842.15840000000003</v>
      </c>
      <c r="S16" s="8"/>
      <c r="T16" s="8"/>
      <c r="U16" t="s">
        <v>58</v>
      </c>
    </row>
    <row r="17" spans="2:24" ht="16.149999999999999" customHeight="1">
      <c r="B17" s="6" t="s">
        <v>34</v>
      </c>
      <c r="C17" s="7"/>
      <c r="D17" s="6"/>
      <c r="E17" s="10"/>
      <c r="F17" s="10"/>
      <c r="G17" s="11"/>
      <c r="H17" s="6"/>
      <c r="I17" s="11"/>
      <c r="J17" s="11" t="s">
        <v>15</v>
      </c>
      <c r="K17" s="12">
        <v>254.81</v>
      </c>
      <c r="L17" s="12">
        <v>298.01000000000005</v>
      </c>
      <c r="M17" s="12">
        <v>21.799999999999997</v>
      </c>
      <c r="N17" s="12">
        <v>574.61999999999989</v>
      </c>
      <c r="O17" s="12">
        <v>354.3</v>
      </c>
      <c r="P17" s="12">
        <v>0</v>
      </c>
      <c r="Q17" s="12">
        <v>928.92</v>
      </c>
      <c r="R17" s="13">
        <v>16054.837900000002</v>
      </c>
      <c r="S17" s="12">
        <v>60366.799999999996</v>
      </c>
      <c r="T17" s="12"/>
      <c r="U17" t="s">
        <v>59</v>
      </c>
      <c r="V17" s="1" t="e">
        <f ca="1">OFFSET(#REF!,X17,0,1,1)</f>
        <v>#REF!</v>
      </c>
      <c r="W17" s="1" t="e">
        <f ca="1">OFFSET(#REF!,X17,-1,1,1)</f>
        <v>#REF!</v>
      </c>
      <c r="X17" s="1">
        <v>81</v>
      </c>
    </row>
    <row r="18" spans="2:24" ht="16.149999999999999" customHeight="1">
      <c r="B18" s="6">
        <v>10</v>
      </c>
      <c r="C18" s="7" t="s">
        <v>21</v>
      </c>
      <c r="D18" s="6">
        <v>29</v>
      </c>
      <c r="E18" s="6">
        <v>1</v>
      </c>
      <c r="F18" s="6">
        <v>1</v>
      </c>
      <c r="G18" s="7">
        <v>2.5</v>
      </c>
      <c r="H18" s="6" t="s">
        <v>30</v>
      </c>
      <c r="I18" s="7" t="s">
        <v>22</v>
      </c>
      <c r="J18" s="7" t="s">
        <v>18</v>
      </c>
      <c r="K18" s="8">
        <v>35.14</v>
      </c>
      <c r="L18" s="8">
        <v>49</v>
      </c>
      <c r="M18" s="8">
        <v>1.56</v>
      </c>
      <c r="N18" s="8">
        <v>85.7</v>
      </c>
      <c r="O18" s="8">
        <v>32.880000000000003</v>
      </c>
      <c r="P18" s="8"/>
      <c r="Q18" s="8">
        <v>118.58000000000001</v>
      </c>
      <c r="R18" s="14">
        <v>1522.0501999999999</v>
      </c>
      <c r="S18" s="8"/>
      <c r="T18" s="9" t="s">
        <v>38</v>
      </c>
      <c r="U18" t="s">
        <v>60</v>
      </c>
    </row>
    <row r="19" spans="2:24" ht="16.149999999999999" customHeight="1">
      <c r="B19" s="6" t="s">
        <v>34</v>
      </c>
      <c r="C19" s="7"/>
      <c r="D19" s="6"/>
      <c r="E19" s="6"/>
      <c r="F19" s="6"/>
      <c r="G19" s="7"/>
      <c r="H19" s="6" t="s">
        <v>32</v>
      </c>
      <c r="I19" s="7"/>
      <c r="J19" s="7" t="s">
        <v>17</v>
      </c>
      <c r="K19" s="8">
        <v>26.35</v>
      </c>
      <c r="L19" s="8">
        <v>67.400000000000006</v>
      </c>
      <c r="M19" s="8">
        <v>9.69</v>
      </c>
      <c r="N19" s="8">
        <v>103.44</v>
      </c>
      <c r="O19" s="8">
        <v>39.1</v>
      </c>
      <c r="P19" s="8"/>
      <c r="Q19" s="8">
        <v>142.54</v>
      </c>
      <c r="R19" s="14">
        <v>8680.8883000000023</v>
      </c>
      <c r="S19" s="8"/>
      <c r="T19" s="8"/>
      <c r="U19" t="s">
        <v>61</v>
      </c>
    </row>
    <row r="20" spans="2:24" ht="16.149999999999999" customHeight="1">
      <c r="B20" s="6" t="s">
        <v>34</v>
      </c>
      <c r="C20" s="7"/>
      <c r="D20" s="6"/>
      <c r="E20" s="6"/>
      <c r="F20" s="6"/>
      <c r="G20" s="7"/>
      <c r="H20" s="6">
        <v>75</v>
      </c>
      <c r="I20" s="7"/>
      <c r="J20" s="7" t="s">
        <v>19</v>
      </c>
      <c r="K20" s="8">
        <v>4.99</v>
      </c>
      <c r="L20" s="8">
        <v>28.78</v>
      </c>
      <c r="M20" s="8">
        <v>3.29</v>
      </c>
      <c r="N20" s="8">
        <v>37.06</v>
      </c>
      <c r="O20" s="8">
        <v>26.43</v>
      </c>
      <c r="P20" s="8"/>
      <c r="Q20" s="8">
        <v>63.49</v>
      </c>
      <c r="R20" s="14">
        <v>1782.3068000000003</v>
      </c>
      <c r="S20" s="8"/>
      <c r="T20" s="8"/>
      <c r="U20" t="s">
        <v>62</v>
      </c>
    </row>
    <row r="21" spans="2:24" ht="16.149999999999999" customHeight="1">
      <c r="B21" s="6" t="s">
        <v>34</v>
      </c>
      <c r="C21" s="7"/>
      <c r="D21" s="10"/>
      <c r="E21" s="10"/>
      <c r="F21" s="10"/>
      <c r="G21" s="11"/>
      <c r="H21" s="6"/>
      <c r="I21" s="11"/>
      <c r="J21" s="11" t="s">
        <v>15</v>
      </c>
      <c r="K21" s="12">
        <v>66.48</v>
      </c>
      <c r="L21" s="12">
        <v>145.18</v>
      </c>
      <c r="M21" s="12">
        <v>14.54</v>
      </c>
      <c r="N21" s="12">
        <v>226.2</v>
      </c>
      <c r="O21" s="12">
        <v>98.41</v>
      </c>
      <c r="P21" s="12">
        <v>0</v>
      </c>
      <c r="Q21" s="12">
        <v>324.61</v>
      </c>
      <c r="R21" s="13">
        <v>11985.245300000002</v>
      </c>
      <c r="S21" s="12">
        <v>30801.450000000004</v>
      </c>
      <c r="T21" s="12"/>
      <c r="U21" t="s">
        <v>63</v>
      </c>
      <c r="V21" s="1" t="e">
        <f ca="1">OFFSET(#REF!,X21,0,1,1)</f>
        <v>#REF!</v>
      </c>
      <c r="W21" s="1" t="e">
        <f ca="1">OFFSET(#REF!,X21,-1,1,1)</f>
        <v>#REF!</v>
      </c>
      <c r="X21" s="1">
        <v>340</v>
      </c>
    </row>
    <row r="22" spans="2:24" ht="16.149999999999999" customHeight="1">
      <c r="B22" s="6">
        <v>11</v>
      </c>
      <c r="C22" s="7" t="s">
        <v>21</v>
      </c>
      <c r="D22" s="6">
        <v>29</v>
      </c>
      <c r="E22" s="6">
        <v>2</v>
      </c>
      <c r="F22" s="6">
        <v>2</v>
      </c>
      <c r="G22" s="7">
        <v>1.2</v>
      </c>
      <c r="H22" s="6" t="s">
        <v>30</v>
      </c>
      <c r="I22" s="7" t="s">
        <v>22</v>
      </c>
      <c r="J22" s="7" t="s">
        <v>17</v>
      </c>
      <c r="K22" s="8">
        <v>23.6</v>
      </c>
      <c r="L22" s="8">
        <v>91.91</v>
      </c>
      <c r="M22" s="8">
        <v>22.23</v>
      </c>
      <c r="N22" s="8">
        <v>137.73999999999998</v>
      </c>
      <c r="O22" s="8">
        <v>54.9</v>
      </c>
      <c r="P22" s="8"/>
      <c r="Q22" s="8">
        <v>192.64</v>
      </c>
      <c r="R22" s="14">
        <v>10863.741799999998</v>
      </c>
      <c r="S22" s="8"/>
      <c r="T22" s="9" t="s">
        <v>38</v>
      </c>
      <c r="U22" t="s">
        <v>64</v>
      </c>
    </row>
    <row r="23" spans="2:24" ht="16.149999999999999" customHeight="1">
      <c r="B23" s="6" t="s">
        <v>34</v>
      </c>
      <c r="C23" s="7"/>
      <c r="D23" s="10"/>
      <c r="E23" s="10"/>
      <c r="F23" s="10"/>
      <c r="G23" s="11"/>
      <c r="H23" s="6" t="s">
        <v>31</v>
      </c>
      <c r="I23" s="11"/>
      <c r="J23" s="11" t="s">
        <v>15</v>
      </c>
      <c r="K23" s="12">
        <v>23.6</v>
      </c>
      <c r="L23" s="12">
        <v>91.91</v>
      </c>
      <c r="M23" s="12">
        <v>22.23</v>
      </c>
      <c r="N23" s="12">
        <v>137.73999999999998</v>
      </c>
      <c r="O23" s="12">
        <v>54.9</v>
      </c>
      <c r="P23" s="12">
        <v>0</v>
      </c>
      <c r="Q23" s="12">
        <v>192.64</v>
      </c>
      <c r="R23" s="13">
        <v>10863.741799999998</v>
      </c>
      <c r="S23" s="12">
        <v>19989.759999999998</v>
      </c>
      <c r="T23" s="12"/>
      <c r="U23" t="s">
        <v>65</v>
      </c>
      <c r="V23" s="1" t="e">
        <f ca="1">OFFSET(#REF!,X23,0,1,1)</f>
        <v>#REF!</v>
      </c>
      <c r="W23" s="1" t="e">
        <f ca="1">OFFSET(#REF!,X23,-1,1,1)</f>
        <v>#REF!</v>
      </c>
      <c r="X23" s="1">
        <v>377</v>
      </c>
    </row>
    <row r="24" spans="2:24" ht="16.149999999999999" customHeight="1">
      <c r="B24" s="6">
        <v>12</v>
      </c>
      <c r="C24" s="7" t="s">
        <v>21</v>
      </c>
      <c r="D24" s="6">
        <v>29</v>
      </c>
      <c r="E24" s="6">
        <v>5</v>
      </c>
      <c r="F24" s="6">
        <v>3</v>
      </c>
      <c r="G24" s="7">
        <v>5.2</v>
      </c>
      <c r="H24" s="6" t="s">
        <v>30</v>
      </c>
      <c r="I24" s="7" t="s">
        <v>22</v>
      </c>
      <c r="J24" s="7" t="s">
        <v>17</v>
      </c>
      <c r="K24" s="8">
        <v>121.5</v>
      </c>
      <c r="L24" s="8">
        <v>479.3</v>
      </c>
      <c r="M24" s="8">
        <v>113.1</v>
      </c>
      <c r="N24" s="8">
        <v>713.9</v>
      </c>
      <c r="O24" s="8">
        <v>283.25</v>
      </c>
      <c r="P24" s="8"/>
      <c r="Q24" s="8">
        <v>997.15</v>
      </c>
      <c r="R24" s="14">
        <v>56353.458000000006</v>
      </c>
      <c r="S24" s="8"/>
      <c r="T24" s="9" t="s">
        <v>38</v>
      </c>
      <c r="U24" t="s">
        <v>66</v>
      </c>
    </row>
    <row r="25" spans="2:24" ht="16.149999999999999" customHeight="1">
      <c r="B25" s="6" t="s">
        <v>34</v>
      </c>
      <c r="C25" s="7"/>
      <c r="D25" s="10"/>
      <c r="E25" s="10"/>
      <c r="F25" s="10"/>
      <c r="G25" s="11"/>
      <c r="H25" s="6" t="s">
        <v>31</v>
      </c>
      <c r="I25" s="11"/>
      <c r="J25" s="11" t="s">
        <v>15</v>
      </c>
      <c r="K25" s="12">
        <v>121.5</v>
      </c>
      <c r="L25" s="12">
        <v>479.3</v>
      </c>
      <c r="M25" s="12">
        <v>113.1</v>
      </c>
      <c r="N25" s="12">
        <v>713.9</v>
      </c>
      <c r="O25" s="12">
        <v>283.25</v>
      </c>
      <c r="P25" s="12">
        <v>0</v>
      </c>
      <c r="Q25" s="12">
        <v>997.15</v>
      </c>
      <c r="R25" s="13">
        <v>56353.458000000006</v>
      </c>
      <c r="S25" s="12">
        <v>95800.1</v>
      </c>
      <c r="T25" s="12"/>
      <c r="U25" t="s">
        <v>67</v>
      </c>
      <c r="V25" s="1" t="e">
        <f ca="1">OFFSET(#REF!,X25,0,1,1)</f>
        <v>#REF!</v>
      </c>
      <c r="W25" s="1" t="e">
        <f ca="1">OFFSET(#REF!,X25,-1,1,1)</f>
        <v>#REF!</v>
      </c>
      <c r="X25" s="1">
        <v>414</v>
      </c>
    </row>
    <row r="26" spans="2:24" ht="16.149999999999999" customHeight="1">
      <c r="B26" s="6">
        <v>13</v>
      </c>
      <c r="C26" s="7" t="s">
        <v>21</v>
      </c>
      <c r="D26" s="6">
        <v>56</v>
      </c>
      <c r="E26" s="6">
        <v>19</v>
      </c>
      <c r="F26" s="6">
        <v>1</v>
      </c>
      <c r="G26" s="7">
        <v>9.6</v>
      </c>
      <c r="H26" s="6" t="s">
        <v>30</v>
      </c>
      <c r="I26" s="7" t="s">
        <v>22</v>
      </c>
      <c r="J26" s="7" t="s">
        <v>18</v>
      </c>
      <c r="K26" s="8">
        <v>201.87</v>
      </c>
      <c r="L26" s="8">
        <v>345.87</v>
      </c>
      <c r="M26" s="8">
        <v>10.26</v>
      </c>
      <c r="N26" s="8">
        <v>558</v>
      </c>
      <c r="O26" s="8">
        <v>240.12</v>
      </c>
      <c r="P26" s="8"/>
      <c r="Q26" s="8">
        <v>798.12</v>
      </c>
      <c r="R26" s="14">
        <v>9790.9982999999993</v>
      </c>
      <c r="S26" s="8"/>
      <c r="T26" s="9" t="s">
        <v>39</v>
      </c>
      <c r="U26" t="s">
        <v>68</v>
      </c>
    </row>
    <row r="27" spans="2:24" ht="16.149999999999999" customHeight="1">
      <c r="B27" s="6" t="s">
        <v>34</v>
      </c>
      <c r="C27" s="7"/>
      <c r="D27" s="6"/>
      <c r="E27" s="6"/>
      <c r="F27" s="6"/>
      <c r="G27" s="7"/>
      <c r="H27" s="6" t="s">
        <v>35</v>
      </c>
      <c r="I27" s="7"/>
      <c r="J27" s="7" t="s">
        <v>17</v>
      </c>
      <c r="K27" s="8">
        <v>98.55</v>
      </c>
      <c r="L27" s="8">
        <v>320.13</v>
      </c>
      <c r="M27" s="8">
        <v>62.1</v>
      </c>
      <c r="N27" s="8">
        <v>480.78000000000003</v>
      </c>
      <c r="O27" s="8">
        <v>191.61</v>
      </c>
      <c r="P27" s="8"/>
      <c r="Q27" s="8">
        <v>672.3900000000001</v>
      </c>
      <c r="R27" s="14">
        <v>39013.803899999999</v>
      </c>
      <c r="S27" s="8"/>
      <c r="T27" s="8"/>
      <c r="U27" t="s">
        <v>69</v>
      </c>
    </row>
    <row r="28" spans="2:24" ht="16.149999999999999" customHeight="1">
      <c r="B28" s="6" t="s">
        <v>34</v>
      </c>
      <c r="C28" s="7"/>
      <c r="D28" s="6"/>
      <c r="E28" s="6"/>
      <c r="F28" s="6"/>
      <c r="G28" s="7"/>
      <c r="H28" s="6">
        <v>50</v>
      </c>
      <c r="I28" s="7"/>
      <c r="J28" s="7" t="s">
        <v>19</v>
      </c>
      <c r="K28" s="8">
        <v>8</v>
      </c>
      <c r="L28" s="8">
        <v>84.06</v>
      </c>
      <c r="M28" s="8">
        <v>17.149999999999999</v>
      </c>
      <c r="N28" s="8">
        <v>109.21000000000001</v>
      </c>
      <c r="O28" s="8">
        <v>86.64</v>
      </c>
      <c r="P28" s="8"/>
      <c r="Q28" s="8">
        <v>195.85000000000002</v>
      </c>
      <c r="R28" s="14">
        <v>4975.3476000000001</v>
      </c>
      <c r="S28" s="8"/>
      <c r="T28" s="8"/>
      <c r="U28" t="s">
        <v>70</v>
      </c>
    </row>
    <row r="29" spans="2:24" ht="16.149999999999999" customHeight="1">
      <c r="B29" s="6" t="s">
        <v>34</v>
      </c>
      <c r="C29" s="7"/>
      <c r="D29" s="6"/>
      <c r="E29" s="6"/>
      <c r="F29" s="6"/>
      <c r="G29" s="7"/>
      <c r="H29" s="6"/>
      <c r="I29" s="7"/>
      <c r="J29" s="11" t="s">
        <v>15</v>
      </c>
      <c r="K29" s="12">
        <v>308.42</v>
      </c>
      <c r="L29" s="12">
        <v>750.06</v>
      </c>
      <c r="M29" s="12">
        <v>89.509999999999991</v>
      </c>
      <c r="N29" s="12">
        <v>1147.99</v>
      </c>
      <c r="O29" s="12">
        <v>518.37</v>
      </c>
      <c r="P29" s="12">
        <v>0</v>
      </c>
      <c r="Q29" s="12">
        <v>1666.3600000000001</v>
      </c>
      <c r="R29" s="13">
        <v>53780.149799999999</v>
      </c>
      <c r="S29" s="12">
        <v>125845.2</v>
      </c>
      <c r="T29" s="12"/>
      <c r="U29" t="s">
        <v>71</v>
      </c>
      <c r="V29" s="1" t="e">
        <f ca="1">OFFSET(#REF!,X29,0,1,1)</f>
        <v>#REF!</v>
      </c>
      <c r="W29" s="1" t="e">
        <f ca="1">OFFSET(#REF!,X29,-1,1,1)</f>
        <v>#REF!</v>
      </c>
      <c r="X29" s="1">
        <v>451</v>
      </c>
    </row>
    <row r="30" spans="2:24" ht="16.149999999999999" customHeight="1">
      <c r="B30" s="6">
        <v>14</v>
      </c>
      <c r="C30" s="7" t="s">
        <v>21</v>
      </c>
      <c r="D30" s="6">
        <v>80</v>
      </c>
      <c r="E30" s="6">
        <v>1</v>
      </c>
      <c r="F30" s="6">
        <v>1</v>
      </c>
      <c r="G30" s="7">
        <v>5.7</v>
      </c>
      <c r="H30" s="6" t="s">
        <v>30</v>
      </c>
      <c r="I30" s="7" t="s">
        <v>22</v>
      </c>
      <c r="J30" s="7" t="s">
        <v>18</v>
      </c>
      <c r="K30" s="8">
        <v>162.68</v>
      </c>
      <c r="L30" s="8">
        <v>229.04</v>
      </c>
      <c r="M30" s="8">
        <v>11.52</v>
      </c>
      <c r="N30" s="8">
        <v>403.24</v>
      </c>
      <c r="O30" s="8">
        <v>220.68</v>
      </c>
      <c r="P30" s="12"/>
      <c r="Q30" s="8">
        <v>623.92000000000007</v>
      </c>
      <c r="R30" s="14">
        <v>7149.9856000000009</v>
      </c>
      <c r="S30" s="8"/>
      <c r="T30" s="9" t="s">
        <v>39</v>
      </c>
      <c r="U30" t="s">
        <v>72</v>
      </c>
    </row>
    <row r="31" spans="2:24" ht="16.149999999999999" customHeight="1">
      <c r="B31" s="6" t="s">
        <v>34</v>
      </c>
      <c r="C31" s="7"/>
      <c r="D31" s="6"/>
      <c r="E31" s="6"/>
      <c r="F31" s="6"/>
      <c r="G31" s="7"/>
      <c r="H31" s="6" t="s">
        <v>24</v>
      </c>
      <c r="I31" s="7"/>
      <c r="J31" s="7" t="s">
        <v>17</v>
      </c>
      <c r="K31" s="8">
        <v>27.6</v>
      </c>
      <c r="L31" s="8">
        <v>115.32</v>
      </c>
      <c r="M31" s="8">
        <v>19.079999999999998</v>
      </c>
      <c r="N31" s="8">
        <v>162</v>
      </c>
      <c r="O31" s="8">
        <v>102.36</v>
      </c>
      <c r="P31" s="12"/>
      <c r="Q31" s="8">
        <v>264.36</v>
      </c>
      <c r="R31" s="14">
        <v>13275.016799999999</v>
      </c>
      <c r="S31" s="8"/>
      <c r="T31" s="8"/>
      <c r="U31" t="s">
        <v>73</v>
      </c>
    </row>
    <row r="32" spans="2:24" ht="16.149999999999999" customHeight="1">
      <c r="B32" s="6" t="s">
        <v>34</v>
      </c>
      <c r="C32" s="7"/>
      <c r="D32" s="10"/>
      <c r="E32" s="10"/>
      <c r="F32" s="10"/>
      <c r="G32" s="11"/>
      <c r="H32" s="6">
        <v>45</v>
      </c>
      <c r="I32" s="11"/>
      <c r="J32" s="11" t="s">
        <v>15</v>
      </c>
      <c r="K32" s="12">
        <v>190.28</v>
      </c>
      <c r="L32" s="12">
        <v>344.36</v>
      </c>
      <c r="M32" s="12">
        <v>30.599999999999998</v>
      </c>
      <c r="N32" s="12">
        <v>565.24</v>
      </c>
      <c r="O32" s="12">
        <v>323.04000000000002</v>
      </c>
      <c r="P32" s="12">
        <v>0</v>
      </c>
      <c r="Q32" s="12">
        <v>888.28000000000009</v>
      </c>
      <c r="R32" s="13">
        <v>20425.002400000001</v>
      </c>
      <c r="S32" s="12">
        <v>63317.499999999993</v>
      </c>
      <c r="T32" s="12"/>
      <c r="U32" t="s">
        <v>74</v>
      </c>
      <c r="V32" s="1" t="e">
        <f ca="1">OFFSET(#REF!,X32,0,1,1)</f>
        <v>#REF!</v>
      </c>
      <c r="W32" s="1" t="e">
        <f ca="1">OFFSET(#REF!,X32,-1,1,1)</f>
        <v>#REF!</v>
      </c>
      <c r="X32" s="1">
        <v>488</v>
      </c>
    </row>
    <row r="33" spans="2:27" ht="16.149999999999999" customHeight="1">
      <c r="B33" s="6">
        <v>21</v>
      </c>
      <c r="C33" s="7" t="s">
        <v>26</v>
      </c>
      <c r="D33" s="6">
        <v>76</v>
      </c>
      <c r="E33" s="6">
        <v>3</v>
      </c>
      <c r="F33" s="6">
        <v>1</v>
      </c>
      <c r="G33" s="7">
        <v>10</v>
      </c>
      <c r="H33" s="6" t="s">
        <v>30</v>
      </c>
      <c r="I33" s="7" t="s">
        <v>22</v>
      </c>
      <c r="J33" s="7" t="s">
        <v>17</v>
      </c>
      <c r="K33" s="8">
        <v>113</v>
      </c>
      <c r="L33" s="8">
        <v>363</v>
      </c>
      <c r="M33" s="8">
        <v>48.6</v>
      </c>
      <c r="N33" s="8">
        <v>524.6</v>
      </c>
      <c r="O33" s="8">
        <v>229.2</v>
      </c>
      <c r="P33" s="8"/>
      <c r="Q33" s="8">
        <v>753.8</v>
      </c>
      <c r="R33" s="14">
        <v>43594.358</v>
      </c>
      <c r="S33" s="8"/>
      <c r="T33" s="9" t="s">
        <v>40</v>
      </c>
      <c r="U33" t="s">
        <v>75</v>
      </c>
      <c r="Z33" s="27"/>
    </row>
    <row r="34" spans="2:27" ht="16.149999999999999" customHeight="1">
      <c r="B34" s="6" t="s">
        <v>34</v>
      </c>
      <c r="C34" s="7"/>
      <c r="D34" s="6"/>
      <c r="E34" s="6"/>
      <c r="F34" s="6"/>
      <c r="G34" s="7"/>
      <c r="H34" s="6" t="s">
        <v>28</v>
      </c>
      <c r="I34" s="7"/>
      <c r="J34" s="7" t="s">
        <v>27</v>
      </c>
      <c r="K34" s="8">
        <v>252.9</v>
      </c>
      <c r="L34" s="8">
        <v>507.2</v>
      </c>
      <c r="M34" s="8">
        <v>28.9</v>
      </c>
      <c r="N34" s="8">
        <v>789</v>
      </c>
      <c r="O34" s="8">
        <v>514.9</v>
      </c>
      <c r="P34" s="8"/>
      <c r="Q34" s="8">
        <v>1303.9000000000001</v>
      </c>
      <c r="R34" s="14">
        <v>41392.521999999997</v>
      </c>
      <c r="S34" s="8"/>
      <c r="T34" s="8"/>
      <c r="U34" t="s">
        <v>76</v>
      </c>
      <c r="Z34" s="27"/>
    </row>
    <row r="35" spans="2:27" ht="16.149999999999999" customHeight="1">
      <c r="B35" s="6" t="s">
        <v>34</v>
      </c>
      <c r="C35" s="7"/>
      <c r="D35" s="6"/>
      <c r="E35" s="10"/>
      <c r="F35" s="10"/>
      <c r="G35" s="11"/>
      <c r="H35" s="6">
        <v>65</v>
      </c>
      <c r="I35" s="11"/>
      <c r="J35" s="11" t="s">
        <v>15</v>
      </c>
      <c r="K35" s="12">
        <v>365.9</v>
      </c>
      <c r="L35" s="12">
        <v>870.2</v>
      </c>
      <c r="M35" s="12">
        <v>77.5</v>
      </c>
      <c r="N35" s="12">
        <v>1313.6</v>
      </c>
      <c r="O35" s="12">
        <v>744.09999999999991</v>
      </c>
      <c r="P35" s="12">
        <v>0</v>
      </c>
      <c r="Q35" s="12">
        <v>2057.6999999999998</v>
      </c>
      <c r="R35" s="13">
        <v>84986.880000000005</v>
      </c>
      <c r="S35" s="12">
        <v>159775.56000000006</v>
      </c>
      <c r="T35" s="12"/>
      <c r="U35" t="s">
        <v>77</v>
      </c>
      <c r="V35" s="1" t="e">
        <f ca="1">OFFSET(#REF!,X35,0,1,1)</f>
        <v>#REF!</v>
      </c>
      <c r="W35" s="1" t="e">
        <f ca="1">OFFSET(#REF!,X35,-1,1,1)</f>
        <v>#REF!</v>
      </c>
      <c r="X35" s="1">
        <v>747</v>
      </c>
      <c r="Z35" s="27"/>
      <c r="AA35" s="28"/>
    </row>
    <row r="36" spans="2:27" ht="16.149999999999999" customHeight="1">
      <c r="B36" s="6" t="s">
        <v>34</v>
      </c>
      <c r="C36" s="7"/>
      <c r="D36" s="6"/>
      <c r="E36" s="6"/>
      <c r="F36" s="6"/>
      <c r="G36" s="7"/>
      <c r="H36" s="6"/>
      <c r="I36" s="7"/>
      <c r="J36" s="7"/>
      <c r="K36" s="8"/>
      <c r="L36" s="8"/>
      <c r="M36" s="8"/>
      <c r="N36" s="8"/>
      <c r="O36" s="8"/>
      <c r="P36" s="8"/>
      <c r="Q36" s="8"/>
      <c r="R36" s="14"/>
      <c r="S36" s="8"/>
      <c r="T36" s="8"/>
      <c r="U36" t="s">
        <v>78</v>
      </c>
      <c r="Z36" s="27"/>
      <c r="AA36" s="28"/>
    </row>
    <row r="37" spans="2:27" ht="16.149999999999999" customHeight="1">
      <c r="B37" s="6"/>
      <c r="C37" s="11"/>
      <c r="D37" s="10" t="s">
        <v>20</v>
      </c>
      <c r="E37" s="10"/>
      <c r="F37" s="10"/>
      <c r="G37" s="11">
        <v>56.8</v>
      </c>
      <c r="H37" s="6"/>
      <c r="I37" s="11"/>
      <c r="J37" s="11"/>
      <c r="K37" s="12">
        <f>K10+K13+K17+K21+K23+K25+K29+K32+K35</f>
        <v>2313.91</v>
      </c>
      <c r="L37" s="12">
        <f t="shared" ref="L37:S37" si="0">L10+L13+L17+L21+L23+L25+L29+L32+L35</f>
        <v>3709.4700000000003</v>
      </c>
      <c r="M37" s="12">
        <f t="shared" si="0"/>
        <v>412.63</v>
      </c>
      <c r="N37" s="12">
        <f t="shared" si="0"/>
        <v>6436.01</v>
      </c>
      <c r="O37" s="12">
        <f t="shared" si="0"/>
        <v>3511.85</v>
      </c>
      <c r="P37" s="12">
        <f t="shared" si="0"/>
        <v>0</v>
      </c>
      <c r="Q37" s="12">
        <f t="shared" si="0"/>
        <v>9947.8599999999988</v>
      </c>
      <c r="R37" s="12">
        <f t="shared" si="0"/>
        <v>307699.57799999998</v>
      </c>
      <c r="S37" s="12">
        <f t="shared" si="0"/>
        <v>733831.37</v>
      </c>
      <c r="T37" s="12"/>
      <c r="U37" t="s">
        <v>78</v>
      </c>
      <c r="Z37" s="27"/>
      <c r="AA37" s="28"/>
    </row>
    <row r="38" spans="2:27">
      <c r="U38" t="s">
        <v>78</v>
      </c>
      <c r="Z38" s="27"/>
      <c r="AA38" s="28"/>
    </row>
    <row r="39" spans="2:27">
      <c r="C39" s="18"/>
      <c r="D39" s="19"/>
      <c r="E39" s="19"/>
      <c r="F39" s="19" t="s">
        <v>45</v>
      </c>
      <c r="G39" s="18"/>
      <c r="H39" s="18"/>
      <c r="I39" s="18"/>
      <c r="J39" s="20"/>
      <c r="K39" s="19"/>
      <c r="L39" s="19"/>
      <c r="M39" s="19"/>
      <c r="N39" s="19"/>
      <c r="O39" s="18" t="s">
        <v>46</v>
      </c>
      <c r="P39" s="19"/>
      <c r="Q39" s="19"/>
      <c r="R39" s="21"/>
      <c r="U39" t="s">
        <v>78</v>
      </c>
      <c r="Z39" s="27"/>
      <c r="AA39" s="28"/>
    </row>
    <row r="40" spans="2:27">
      <c r="C40" s="18"/>
      <c r="D40" s="19"/>
      <c r="E40" s="19"/>
      <c r="F40" s="19"/>
      <c r="G40" s="18"/>
      <c r="H40" s="18"/>
      <c r="I40" s="18"/>
      <c r="J40" s="20"/>
      <c r="K40" s="19"/>
      <c r="L40" s="19"/>
      <c r="M40" s="19"/>
      <c r="N40" s="19"/>
      <c r="O40" s="19"/>
      <c r="P40" s="19"/>
      <c r="Q40" s="19"/>
      <c r="R40" s="21"/>
      <c r="Z40" s="27"/>
      <c r="AA40" s="28"/>
    </row>
    <row r="41" spans="2:27" ht="12.75" customHeight="1">
      <c r="C41" s="31" t="s">
        <v>47</v>
      </c>
      <c r="D41" s="32"/>
      <c r="E41" s="32"/>
      <c r="F41" s="32"/>
      <c r="G41" s="33" t="s">
        <v>48</v>
      </c>
      <c r="H41" s="33"/>
      <c r="I41" s="33"/>
      <c r="J41" s="22"/>
      <c r="K41" s="23"/>
      <c r="L41" s="19"/>
      <c r="M41" s="19"/>
      <c r="N41" s="19" t="s">
        <v>33</v>
      </c>
      <c r="O41" s="19"/>
      <c r="P41" s="19"/>
      <c r="Q41" s="19"/>
      <c r="R41" s="21"/>
      <c r="Z41" s="27"/>
      <c r="AA41" s="28"/>
    </row>
    <row r="42" spans="2:27">
      <c r="C42" s="32"/>
      <c r="D42" s="32"/>
      <c r="E42" s="32"/>
      <c r="F42" s="32"/>
      <c r="G42" s="18"/>
      <c r="H42" s="18"/>
      <c r="I42" s="18"/>
      <c r="J42" s="20"/>
      <c r="K42" s="19"/>
      <c r="L42" s="34"/>
      <c r="M42" s="35"/>
      <c r="N42" s="35"/>
      <c r="O42" s="19"/>
      <c r="P42" s="19"/>
      <c r="Q42" s="19"/>
      <c r="R42" s="21"/>
      <c r="Z42" s="27"/>
      <c r="AA42" s="28"/>
    </row>
    <row r="43" spans="2:27">
      <c r="C43" s="24"/>
      <c r="D43" s="25"/>
      <c r="E43" s="25"/>
      <c r="F43" s="25"/>
      <c r="M43" s="26"/>
      <c r="N43" s="26"/>
      <c r="Z43" s="27"/>
      <c r="AA43" s="28"/>
    </row>
    <row r="44" spans="2:27">
      <c r="Z44" s="27"/>
      <c r="AA44" s="28"/>
    </row>
    <row r="45" spans="2:27">
      <c r="Z45" s="27"/>
    </row>
  </sheetData>
  <sheetProtection selectLockedCells="1" autoFilter="0"/>
  <sortState ref="C10:R385">
    <sortCondition ref="C385"/>
  </sortState>
  <mergeCells count="21">
    <mergeCell ref="O5:O6"/>
    <mergeCell ref="P5:P6"/>
    <mergeCell ref="Q5:Q6"/>
    <mergeCell ref="R5:R6"/>
    <mergeCell ref="S5:S6"/>
    <mergeCell ref="T5:T6"/>
    <mergeCell ref="B3:T3"/>
    <mergeCell ref="B2:T2"/>
    <mergeCell ref="C41:F42"/>
    <mergeCell ref="G41:I41"/>
    <mergeCell ref="L42:N42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</mergeCells>
  <pageMargins left="0" right="0" top="0" bottom="0" header="0.31496062992125984" footer="0.31496062992125984"/>
  <pageSetup paperSize="9" scale="70" orientation="landscape" r:id="rId1"/>
  <rowBreaks count="1" manualBreakCount="1">
    <brk id="25" min="1" max="23" man="1"/>
  </rowBreaks>
  <colBreaks count="1" manualBreakCount="1">
    <brk id="20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Oleg</cp:lastModifiedBy>
  <cp:lastPrinted>2016-11-22T09:55:09Z</cp:lastPrinted>
  <dcterms:created xsi:type="dcterms:W3CDTF">1996-10-08T23:32:33Z</dcterms:created>
  <dcterms:modified xsi:type="dcterms:W3CDTF">2016-11-22T10:16:48Z</dcterms:modified>
</cp:coreProperties>
</file>